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opticgobdo-my.sharepoint.com/personal/dashiel_aristy_ogtic_gob_do/Documents/Escritorio/"/>
    </mc:Choice>
  </mc:AlternateContent>
  <xr:revisionPtr revIDLastSave="11" documentId="8_{6B76CC87-0B1B-4EC4-8B49-C755A8838CB4}" xr6:coauthVersionLast="47" xr6:coauthVersionMax="47" xr10:uidLastSave="{B613FB1E-8951-46BE-9791-28B723F4D18C}"/>
  <bookViews>
    <workbookView xWindow="-120" yWindow="-120" windowWidth="20730" windowHeight="11160" xr2:uid="{9436891F-A070-490A-8F9A-D132B6B6002D}"/>
  </bookViews>
  <sheets>
    <sheet name="TRIMESTRE I" sheetId="1" r:id="rId1"/>
    <sheet name="Sheet2" sheetId="2" state="hidden" r:id="rId2"/>
  </sheets>
  <definedNames>
    <definedName name="_xlnm._FilterDatabase" localSheetId="0" hidden="1">'TRIMESTRE I'!$B$7:$J$13</definedName>
    <definedName name="_xlnm.Print_Area" localSheetId="0">'TRIMESTRE I'!$A$2:$P$105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2" i="1" l="1"/>
  <c r="I27" i="1"/>
  <c r="I84" i="1" l="1"/>
  <c r="I12" i="1"/>
  <c r="O4" i="1"/>
  <c r="N84" i="1"/>
  <c r="I83" i="1"/>
  <c r="I29" i="1"/>
  <c r="I28" i="1"/>
  <c r="I26" i="1"/>
  <c r="I50" i="1"/>
  <c r="I49" i="1"/>
  <c r="I48" i="1"/>
  <c r="I47" i="1"/>
  <c r="I88" i="1"/>
  <c r="I86" i="1"/>
  <c r="I85" i="1"/>
  <c r="I77" i="1" l="1"/>
  <c r="I76" i="1"/>
  <c r="I71" i="1" l="1"/>
  <c r="I70" i="1"/>
  <c r="I64" i="1" l="1"/>
  <c r="I63" i="1"/>
  <c r="I62" i="1"/>
  <c r="I61" i="1"/>
  <c r="I57" i="1" l="1"/>
  <c r="I56" i="1"/>
  <c r="I55" i="1"/>
  <c r="I51" i="1" l="1"/>
  <c r="I46" i="1"/>
  <c r="I42" i="1" l="1"/>
  <c r="I38" i="1" l="1"/>
  <c r="I34" i="1" l="1"/>
  <c r="I33" i="1"/>
  <c r="I18" i="1" l="1"/>
  <c r="I17" i="1"/>
  <c r="I9" i="1" l="1"/>
</calcChain>
</file>

<file path=xl/sharedStrings.xml><?xml version="1.0" encoding="utf-8"?>
<sst xmlns="http://schemas.openxmlformats.org/spreadsheetml/2006/main" count="312" uniqueCount="139">
  <si>
    <t>Código: MT-PD-MPO-003</t>
  </si>
  <si>
    <t>Fecha de Creación: 15/12/2021</t>
  </si>
  <si>
    <t>Fecha de Actualización: 02/2024</t>
  </si>
  <si>
    <t>RANGO DE MEDICION</t>
  </si>
  <si>
    <t>Fecha de  Próxima Revisión: 02/2025</t>
  </si>
  <si>
    <t>RANGO SUPERIOR</t>
  </si>
  <si>
    <t>100-80</t>
  </si>
  <si>
    <t>DIRECCIÓN ADMINISTRATIVA FINANCIERA</t>
  </si>
  <si>
    <t>RANGO MEDIO</t>
  </si>
  <si>
    <t>79-60</t>
  </si>
  <si>
    <t>NO.</t>
  </si>
  <si>
    <t>PRODUCTOS</t>
  </si>
  <si>
    <t>MEDIO DE VERIFICACIÓN (Evidencias)</t>
  </si>
  <si>
    <t>UNIDAD DE MEDIDA</t>
  </si>
  <si>
    <t>META ANUAL</t>
  </si>
  <si>
    <t xml:space="preserve">META PROYECTADA DEL TRIMESTRE  </t>
  </si>
  <si>
    <t>META REPORTADA DEL TRIMESTRE</t>
  </si>
  <si>
    <t>AVANCE</t>
  </si>
  <si>
    <t xml:space="preserve">OBSERVACIONES </t>
  </si>
  <si>
    <t>RANGO INFERIOR</t>
  </si>
  <si>
    <t>59-0</t>
  </si>
  <si>
    <t>1 er. Trim</t>
  </si>
  <si>
    <t>DETENIDO</t>
  </si>
  <si>
    <t> </t>
  </si>
  <si>
    <r>
      <t xml:space="preserve">Producto 2: Tramitación de solicitudes presupuestarias 
</t>
    </r>
    <r>
      <rPr>
        <sz val="15"/>
        <color theme="1"/>
        <rFont val="Poppins regular"/>
      </rPr>
      <t>Modificaciones presupuestarias, cuotas de compromiso, certificaciones de fondos presupuestarios, libramientos de pago elaborados.</t>
    </r>
  </si>
  <si>
    <t>Reporte de solicitudes y respuesta a las mismas de pagos pendientes por realizar, libramientos de pago elaborados  / Certificaciones de fondos presupuestarios solicitadas y elaborados</t>
  </si>
  <si>
    <t>Unidad</t>
  </si>
  <si>
    <r>
      <rPr>
        <b/>
        <sz val="15"/>
        <color theme="1"/>
        <rFont val="Poppins"/>
      </rPr>
      <t xml:space="preserve">Producto 3: Conciliación de Cuentas Bancarias Institucionales
</t>
    </r>
    <r>
      <rPr>
        <sz val="15"/>
        <color theme="1"/>
        <rFont val="Poppins"/>
      </rPr>
      <t xml:space="preserve">Revisiones realizadas para comparar los balances de las cuentas bancarias presentadas por el banco y lo registrado en el libro de Banco. </t>
    </r>
  </si>
  <si>
    <t>Conciliaciones realizadas</t>
  </si>
  <si>
    <r>
      <t xml:space="preserve">Producto 4: Gestión de abastecimiento de insumos operacionales a las áreas de la institución
</t>
    </r>
    <r>
      <rPr>
        <sz val="15"/>
        <color theme="1"/>
        <rFont val="Poppins"/>
      </rPr>
      <t xml:space="preserve">Garantizar que todas las áreas tengan los insumos necesarios para desarrollar la operatividad diaria. </t>
    </r>
  </si>
  <si>
    <t>Formularios-Requisición de Solicitud  / Formulario de Salida</t>
  </si>
  <si>
    <r>
      <t xml:space="preserve">Producto 5:  Mantenimiento de Infraestructura Física 
</t>
    </r>
    <r>
      <rPr>
        <sz val="15"/>
        <color theme="1"/>
        <rFont val="Poppins"/>
      </rPr>
      <t>Mantener las infraestructura en optimas condiciones para garantizar un ambiente laboral agradable y  para un desarrollo óptimos de las funciones de cada colaborador.</t>
    </r>
  </si>
  <si>
    <t>Reporte de revisiones periódicas de la infraestructura física  / Informe con la reportando la necesidad identificada</t>
  </si>
  <si>
    <r>
      <t xml:space="preserve">Producto 6: Solicitudes de compras y contrataciones 
</t>
    </r>
    <r>
      <rPr>
        <sz val="15"/>
        <color theme="1"/>
        <rFont val="Poppins"/>
      </rPr>
      <t>Dar asistencia a las áreas en la concretización de actividades a desarrollar en las cuales se requieran procesos de compras y/o contrataciones.</t>
    </r>
  </si>
  <si>
    <t>Solicitudes realizadas  / Reporte de respuesta a las solicitudes</t>
  </si>
  <si>
    <t>DIRECCIÓN DE ATENCIÓN CIUDADANA</t>
  </si>
  <si>
    <t xml:space="preserve">META PROYECTADA 
TRIMESTRE  </t>
  </si>
  <si>
    <t>META REPORTADA  DEL TRIMESTRE</t>
  </si>
  <si>
    <r>
      <rPr>
        <b/>
        <sz val="15"/>
        <color theme="1"/>
        <rFont val="Poppins"/>
      </rPr>
      <t xml:space="preserve">Producto 1: Monitoreo de desempeño de los canales de atención ciudadana   </t>
    </r>
    <r>
      <rPr>
        <sz val="15"/>
        <color theme="1"/>
        <rFont val="Poppins"/>
      </rPr>
      <t xml:space="preserve">     
Dar seguimiento trimestral de los resultados de las métricas que permiten comparar los resultados individuales en las operaciones de los representantes de atención ciudadana en el Centro de Contacto Gubernamental de la Dirección de Atención Ciudadana de la OGTIC.                                                                                                              </t>
    </r>
  </si>
  <si>
    <t>Matriz de desempeño por canales de atención ciudadana trimestral</t>
  </si>
  <si>
    <r>
      <t xml:space="preserve">Producto 2:  Expansión de los Centros de Servicios Presenciales
</t>
    </r>
    <r>
      <rPr>
        <sz val="15"/>
        <color theme="1"/>
        <rFont val="Poppins"/>
      </rPr>
      <t xml:space="preserve">Implementar centro presencial de Servicio al Ciudadano, moderno, eficaz, eficiente, productivo, participativo y dinámico, incorporando el uso de los recursos de información para la prestación de los servicios. </t>
    </r>
    <r>
      <rPr>
        <b/>
        <sz val="15"/>
        <color theme="1"/>
        <rFont val="Poppins"/>
      </rPr>
      <t xml:space="preserve">
</t>
    </r>
  </si>
  <si>
    <t>Plan de expansión de los Puntos GOB 2024 / Ejecución de planificación</t>
  </si>
  <si>
    <t xml:space="preserve">UNIDAD DE BUROCRACIA CERO </t>
  </si>
  <si>
    <t xml:space="preserve">META PROYECTADA
TRIMESTRE   </t>
  </si>
  <si>
    <t xml:space="preserve">META REPORTADA  DEL TRIMESTRE </t>
  </si>
  <si>
    <r>
      <t xml:space="preserve">Producto 1: Automatización y Digitalización de Servicios Públicos Priorizados
</t>
    </r>
    <r>
      <rPr>
        <sz val="15"/>
        <color theme="1"/>
        <rFont val="Poppins"/>
      </rPr>
      <t>Digitalización/automatización de servicios e integración de servicios en el Portal GOB.DO</t>
    </r>
  </si>
  <si>
    <t>Decreto o resolución  / Informe de servicios automatizados</t>
  </si>
  <si>
    <t>DIRECCIÓN DE CENTRO DE DATOS DEL ESTADO</t>
  </si>
  <si>
    <r>
      <t xml:space="preserve">Producto 1: Entrega de los servicios contratados por el Centro de Datos del Estado
</t>
    </r>
    <r>
      <rPr>
        <sz val="15"/>
        <color theme="1"/>
        <rFont val="Poppins"/>
      </rPr>
      <t xml:space="preserve">Servicios: Ogticloud, Alojamiento de equipos (colocación), alojamiento de portales y correo electrónico. </t>
    </r>
  </si>
  <si>
    <t xml:space="preserve">Reporte de servicios solicitados y
atendidos 
</t>
  </si>
  <si>
    <r>
      <t xml:space="preserve">Producto 2: Monitoreo de las operaciones del centro de datos
</t>
    </r>
    <r>
      <rPr>
        <sz val="15"/>
        <color theme="1"/>
        <rFont val="Poppins"/>
      </rPr>
      <t>Garantizar la seguridad, rendimiento y escalabilidad de las Operaciones del Data Center del Estado.</t>
    </r>
  </si>
  <si>
    <t>Cronograma de trabajo / informes de
avance</t>
  </si>
  <si>
    <t>Porcentaje</t>
  </si>
  <si>
    <r>
      <t xml:space="preserve">Producto 3: Proyecto de Evaluación del Centro de Datos del Estado con el Banco Interamericano de Desarrollo (BID)
</t>
    </r>
    <r>
      <rPr>
        <sz val="15"/>
        <color theme="1"/>
        <rFont val="Poppins"/>
      </rPr>
      <t>Evaluación del Centro de Datos del Estado con el Banco
Interamericano de Desarrollo (BID)</t>
    </r>
  </si>
  <si>
    <t xml:space="preserve">Reporte de solicitudes recibidas y
atendidas </t>
  </si>
  <si>
    <t>DIRECCIÓN DE COMUNICACIONES</t>
  </si>
  <si>
    <r>
      <t xml:space="preserve">Producto 1:  Ejecución estrategia de Comunicación Digital 
</t>
    </r>
    <r>
      <rPr>
        <sz val="15"/>
        <color theme="1"/>
        <rFont val="Poppins"/>
      </rPr>
      <t xml:space="preserve">Implementar el plan de comunicación digital, a medio y largo plazo, con acciones para difundir a través de los medios digitales, nuestros programas, proyectos, iniciativas y actividades, aplicando estrategias personalizadas a cada público objetivo. </t>
    </r>
  </si>
  <si>
    <t>Plan de Comunicación Digital / Informe de métricas trimestral</t>
  </si>
  <si>
    <r>
      <t xml:space="preserve">Producto 3: Apoyo a requerimientos comunicacionales de las áreas de la institución
</t>
    </r>
    <r>
      <rPr>
        <sz val="15"/>
        <color theme="1"/>
        <rFont val="Poppins"/>
      </rPr>
      <t>Brindar asistencia, soporte y colaboración en los requerimientos comunicacionales de las demás áreas de la institución, para contribuir así al cumplimiento de sus objetivos y posicionar la imagen de nuestra entidad, de forma positiva, hacia nuestros públicos.</t>
    </r>
  </si>
  <si>
    <t>Solicitudes realizadas /  Reportes de ejecución de cada actividad</t>
  </si>
  <si>
    <t>DEPARTAMENTO DE INNOVACIÓN DIGITAL</t>
  </si>
  <si>
    <r>
      <t xml:space="preserve">Producto 6: Estrategia Nacional de Inteligencia Artificial
</t>
    </r>
    <r>
      <rPr>
        <sz val="15"/>
        <color theme="1"/>
        <rFont val="Poppins"/>
      </rPr>
      <t>Como parte del impulso del desarrollo de habilidades y talento en IA, junto con la promoción de la innovación, y la revisión y actualización de regulaciones para garantizar un marco legal adecuado al crecimiento seguro de la Inteligencia Artificial en el país</t>
    </r>
    <r>
      <rPr>
        <b/>
        <sz val="15"/>
        <color theme="1"/>
        <rFont val="Poppins"/>
      </rPr>
      <t>.</t>
    </r>
  </si>
  <si>
    <t>Plan de trabajo / Informe de avance de acuerdo al cronograma</t>
  </si>
  <si>
    <t>DIRECCIÓN DE PLANIFICACIÓN Y DESARROLLO</t>
  </si>
  <si>
    <r>
      <t xml:space="preserve">Producto 3: Indicadores Institucionales 
</t>
    </r>
    <r>
      <rPr>
        <sz val="15"/>
        <color theme="1"/>
        <rFont val="Poppins"/>
      </rPr>
      <t>Dar seguimiento a indicadores la gestión de la calidad e indicadores gubernamentales.</t>
    </r>
  </si>
  <si>
    <t>Reportes / Informes de Ejecución</t>
  </si>
  <si>
    <t>DEPARTAMENTO DE RECURSOS HUMANOS</t>
  </si>
  <si>
    <r>
      <rPr>
        <b/>
        <sz val="15"/>
        <color theme="1"/>
        <rFont val="Poppins"/>
      </rPr>
      <t xml:space="preserve">Producto 1: Elaboración y Ejecución del Plan de Capacitación
</t>
    </r>
    <r>
      <rPr>
        <sz val="15"/>
        <color theme="1"/>
        <rFont val="Poppins"/>
      </rPr>
      <t xml:space="preserve">Capacitación del personal de la OGTIC. </t>
    </r>
  </si>
  <si>
    <t>Plan de capacitación// Informe de
capacitación</t>
  </si>
  <si>
    <r>
      <rPr>
        <b/>
        <sz val="15"/>
        <color theme="1"/>
        <rFont val="Poppins"/>
      </rPr>
      <t>Producto 2: Programa de Beneficios</t>
    </r>
    <r>
      <rPr>
        <sz val="15"/>
        <color theme="1"/>
        <rFont val="Poppins"/>
      </rPr>
      <t xml:space="preserve">
Actualizar y ejecutar los beneficios actualmente existente en
nuestra institución e implementar nuevos beneficios para nuestros colaboradores. </t>
    </r>
  </si>
  <si>
    <t>Plan de beneficios//Correos enviados
sobre los beneficios que ofrece la
institución</t>
  </si>
  <si>
    <r>
      <rPr>
        <b/>
        <sz val="15"/>
        <color theme="1"/>
        <rFont val="Poppins"/>
      </rPr>
      <t>Producto 3: Plan de clima laboral</t>
    </r>
    <r>
      <rPr>
        <sz val="15"/>
        <color theme="1"/>
        <rFont val="Poppins"/>
      </rPr>
      <t xml:space="preserve">
Ejecutar plan de acción según los resultados arrojado de la
encuesta de clima. </t>
    </r>
  </si>
  <si>
    <t>Plan de clima laboral//Evidencias de
acciones realizadas</t>
  </si>
  <si>
    <r>
      <rPr>
        <b/>
        <sz val="15"/>
        <color theme="1"/>
        <rFont val="Poppins"/>
      </rPr>
      <t>Producto 4: Ingreso de Personal</t>
    </r>
    <r>
      <rPr>
        <sz val="15"/>
        <color theme="1"/>
        <rFont val="Poppins"/>
      </rPr>
      <t xml:space="preserve">
Reclutar, seleccionar y contratar del personal según lo establecido por el MAP, en las distintas modalidades: Fijo, temporal y concurso.</t>
    </r>
  </si>
  <si>
    <t>Solicitudes de no objeción al MAP//
Novedades de nóminas</t>
  </si>
  <si>
    <r>
      <rPr>
        <b/>
        <sz val="15"/>
        <color theme="1"/>
        <rFont val="Poppins"/>
      </rPr>
      <t>Producto 5: Acuerdos y Evaluaciones de Desempeño</t>
    </r>
    <r>
      <rPr>
        <sz val="15"/>
        <color theme="1"/>
        <rFont val="Poppins"/>
      </rPr>
      <t xml:space="preserve">
Elaborar Acuerdos y Evaluaciones de Desempeño de todos los
colaboradores de la institución. </t>
    </r>
  </si>
  <si>
    <t>Listado de colaboradores// Acuerdos de
desempeño// Evaluaciones de
desempeño</t>
  </si>
  <si>
    <r>
      <t xml:space="preserve">Producto 6: Promoción de cultura de integración institucional
</t>
    </r>
    <r>
      <rPr>
        <sz val="15"/>
        <color theme="1"/>
        <rFont val="Poppins"/>
      </rPr>
      <t xml:space="preserve"> Dar seguimiento y asegurar que las áreas realicen actividades que fomenten la integración de los equipos de trabajo </t>
    </r>
    <r>
      <rPr>
        <b/>
        <sz val="15"/>
        <color theme="1"/>
        <rFont val="Poppins"/>
      </rPr>
      <t>.</t>
    </r>
  </si>
  <si>
    <t xml:space="preserve">Informes trimestrales </t>
  </si>
  <si>
    <t>DIRECCIÓN DE RELACIONES INTERINSTITUCIONALES E INTERNACIONALES</t>
  </si>
  <si>
    <r>
      <t xml:space="preserve">Producto 1: Programa de fortalecimiento de las relaciones Interinstitucionales e internacionales
</t>
    </r>
    <r>
      <rPr>
        <sz val="15"/>
        <color theme="1"/>
        <rFont val="Poppins"/>
      </rPr>
      <t>Gestionar y formalizar con acuerdos marco y específicos institucionales; Memorándum de entendimiento y de cooperación con organismos internacionales, empresas y ASFL.</t>
    </r>
  </si>
  <si>
    <t>Informes trimestrales de gestión realizadas  / Acuerdos gestionados</t>
  </si>
  <si>
    <r>
      <t xml:space="preserve">Producto 2: Programa de Desarrollo y Fortalecimiento de Capacidades Técnicas de las Tecnología de la Información y Comunicación e Innovación
</t>
    </r>
    <r>
      <rPr>
        <sz val="15"/>
        <color theme="1"/>
        <rFont val="Poppins"/>
      </rPr>
      <t>Programas, congreso, talleres con el objetivo de capacitar y desarrollar a máximas autoridades, personal técnico que desarrolla funciones de las TIC, desarrollo digital e innovación en las instituciones gubernamentales, ayuntamientos y gobernaciones municipales.</t>
    </r>
    <r>
      <rPr>
        <b/>
        <sz val="15"/>
        <color theme="1"/>
        <rFont val="Poppins"/>
      </rPr>
      <t xml:space="preserve"> </t>
    </r>
  </si>
  <si>
    <t>Plan de trabajo / Informes  trimestrales</t>
  </si>
  <si>
    <r>
      <t xml:space="preserve">Producto 3: Monitoreo de los acuerdos marco, específicos y MOU  
</t>
    </r>
    <r>
      <rPr>
        <sz val="15"/>
        <color theme="1"/>
        <rFont val="Poppins"/>
      </rPr>
      <t>Monitorear los acuerdos marco, específicos y MOU para realizar las alertas y gestión de lugar de notificación de vencimiento y renovación de los mismos.</t>
    </r>
  </si>
  <si>
    <t>Matriz actualizada / informes trimestrales  de alertas  / Gestión de renovación</t>
  </si>
  <si>
    <t>DEPARTAMENTO DE SEGURIDAD Y MONITOREO TIC</t>
  </si>
  <si>
    <t>No.</t>
  </si>
  <si>
    <r>
      <t xml:space="preserve">Producto 1: Plan de contingencia y recuperación ante desastres 
</t>
    </r>
    <r>
      <rPr>
        <sz val="15"/>
        <color theme="1"/>
        <rFont val="Poppins"/>
      </rPr>
      <t>Actualizar e implementar el plan de contingencia y recuperación ante desastres.</t>
    </r>
  </si>
  <si>
    <t>Plan de contingencia  y recuperación ante desastres / Informe de acciones ejecutadas</t>
  </si>
  <si>
    <r>
      <t xml:space="preserve">Producto 2: Plan de Mejoras de Seguridad TIC
</t>
    </r>
    <r>
      <rPr>
        <sz val="15"/>
        <color theme="1"/>
        <rFont val="Poppins"/>
      </rPr>
      <t>Desarrollo de actividades de fortalecimiento de la infraestructura de seguridad digital institucional (implementación de políticas, sistemas de monitoreos, auditorias, entre otros.)</t>
    </r>
  </si>
  <si>
    <t>Plan de mejoras de Seguridad TIC / Informe de acciones ejecutadas</t>
  </si>
  <si>
    <r>
      <t xml:space="preserve">Producto 3: Monitoreo de amenazas cibernéticas y trafico malicioso
</t>
    </r>
    <r>
      <rPr>
        <sz val="15"/>
        <color theme="1"/>
        <rFont val="Poppins"/>
      </rPr>
      <t>Supervisar la red y los sistemas de TI institucionales para detectar de manera proactiva comportamientos sospechosos que podrían indicar un ataque cibernético.</t>
    </r>
  </si>
  <si>
    <t>Reporte de actividades / Informe de posibles incidentes identificados y tratados</t>
  </si>
  <si>
    <r>
      <t xml:space="preserve">Producto 4: Gestión de servicios internos solicitados
</t>
    </r>
    <r>
      <rPr>
        <sz val="15"/>
        <color theme="1"/>
        <rFont val="Poppins"/>
      </rPr>
      <t>Gestionar las solicitudes realizadas por los colaboradores de la institución al departamento alineadas a las políticas institucionales.</t>
    </r>
  </si>
  <si>
    <t>Plan de trabajo / Reportes de tickets intentos asignados al Departamento de Seguridad y Monitoreo TIC</t>
  </si>
  <si>
    <t>DIRECCIÓN DE SERVICIOS DIGITALES INSTITUCIONALES</t>
  </si>
  <si>
    <r>
      <t xml:space="preserve">Producto 1: Emisión de certificados de firma digital
</t>
    </r>
    <r>
      <rPr>
        <sz val="15"/>
        <color theme="1"/>
        <rFont val="Poppins"/>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</si>
  <si>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t>Reporte de Solicitudes de Certificados de Firma Digital / Informe de certificados emitidos</t>
  </si>
  <si>
    <r>
      <t xml:space="preserve">Producto 2: Implementación de Buzón de Firma Gubernamental - Firma GOB
</t>
    </r>
    <r>
      <rPr>
        <sz val="15"/>
        <color theme="1"/>
        <rFont val="Poppins"/>
      </rPr>
      <t>Proveer a los organismos gubernamentales un sistema porta firmas  para administrar el flujo de los documentos que han de ser firmados digitalmente.</t>
    </r>
  </si>
  <si>
    <t>Reporte de Solicitudes de Buzón de Firma gubernamental  / Informe de implementación de Firma GOB</t>
  </si>
  <si>
    <r>
      <t xml:space="preserve">Producto 5: Portal Único de Transparencia - Fase de Migración instituciones - Fase 4
</t>
    </r>
    <r>
      <rPr>
        <sz val="15"/>
        <color theme="1"/>
        <rFont val="Poppins"/>
      </rPr>
      <t>Proveer que los módulos de nóminas y presupuestos interoperen entre sí.</t>
    </r>
  </si>
  <si>
    <t>Informe de migración  / Despliegue de la fase 4</t>
  </si>
  <si>
    <r>
      <t xml:space="preserve">Producto 6: Portal GOB.DO - Fase 4
</t>
    </r>
    <r>
      <rPr>
        <sz val="15"/>
        <color theme="1"/>
        <rFont val="Poppins"/>
      </rPr>
      <t>Integrar los servicios públicos que se enmarcan dentro del Proyecto Burocracia Cero y que tributan a varias instituciones gubernamentales.</t>
    </r>
  </si>
  <si>
    <t xml:space="preserve">Plan de trabajo / Informe de ejecución </t>
  </si>
  <si>
    <r>
      <t xml:space="preserve">Producto 9: Mejoras Portal GOB (SoftExpert).
</t>
    </r>
    <r>
      <rPr>
        <sz val="15"/>
        <color theme="1"/>
        <rFont val="Poppins"/>
      </rPr>
      <t>Desacoplamiento de consumos de tramites y formularios del BPMN SoftExpert para reenfocar el Portal GOB hacia una modalidad de ofrecer servicios no siendo SoftExpert el motor principal de la plataforma si no una integración a consumo, dando la oportunidad de la integración de mas servicios desde terceros.</t>
    </r>
  </si>
  <si>
    <t>DEPARTAMENTO DE TECNOLOGÍA DE LA INFORMACIÓN Y COMUNICACIÓN</t>
  </si>
  <si>
    <r>
      <rPr>
        <b/>
        <sz val="15"/>
        <color theme="1"/>
        <rFont val="Poppins"/>
      </rPr>
      <t>Producto 2: Inventarios de Almacén de Equipos Tecnológicos</t>
    </r>
    <r>
      <rPr>
        <sz val="15"/>
        <color theme="1"/>
        <rFont val="Poppins"/>
      </rPr>
      <t xml:space="preserve"> 
Inventario y control de entradas y salidas. </t>
    </r>
  </si>
  <si>
    <t>Plan de trabajo / Informes</t>
  </si>
  <si>
    <r>
      <rPr>
        <b/>
        <sz val="15"/>
        <color theme="1"/>
        <rFont val="Poppins"/>
      </rPr>
      <t xml:space="preserve">Producto 5: Intranet </t>
    </r>
    <r>
      <rPr>
        <sz val="15"/>
        <color theme="1"/>
        <rFont val="Poppins"/>
      </rPr>
      <t xml:space="preserve">
Llevar a cabo una plataforma digital para asistir a los trabajadores en la generación de valor, ofreciendo a su disposición activos como contenidos, archivos, procesos de negocio y herramientas; facilitando la colaboración y comunicación entre las personas y los equipos.</t>
    </r>
  </si>
  <si>
    <t>Cronograma de actividades / Porcentaje de avance</t>
  </si>
  <si>
    <t xml:space="preserve">Porcentaje </t>
  </si>
  <si>
    <t xml:space="preserve">DIRECCIÓN DE TRANSFORMACIÓN DIGITAL GUBERNAMENTAL </t>
  </si>
  <si>
    <r>
      <t xml:space="preserve">Producto 1: Implementación NORTIC
</t>
    </r>
    <r>
      <rPr>
        <sz val="15"/>
        <color theme="1"/>
        <rFont val="Poppins"/>
      </rPr>
      <t>Brindar el acompañamiento necesario a los organismos del Estado en la correcta implementación de las NORTIC con fines de certificación o recertificación.</t>
    </r>
  </si>
  <si>
    <t>Matriz de solicitudes y asignaciones / Formularios de evaluación</t>
  </si>
  <si>
    <r>
      <t xml:space="preserve">Producto 3: Recertificaciones NORTIC
</t>
    </r>
    <r>
      <rPr>
        <sz val="15"/>
        <color theme="1"/>
        <rFont val="Poppins"/>
      </rPr>
      <t>Auditar a los organismos que han alcanzado la fase de auditoría para fines de recertificación.</t>
    </r>
  </si>
  <si>
    <t>Matriz de control de auditorías / Informes de cierre de auditoría</t>
  </si>
  <si>
    <r>
      <t xml:space="preserve">Producto 6: Estructuras para las Unidades TIC 
</t>
    </r>
    <r>
      <rPr>
        <sz val="15"/>
        <color theme="1"/>
        <rFont val="Poppins"/>
      </rPr>
      <t>Realizar el análisis correspondiente a los organismos que han sometido cambios a su estructura orgánica para fines de asignación del modelo correspondiente.</t>
    </r>
  </si>
  <si>
    <t>Matriz de Solicitudes recibidas / Informes de asignación de estructura</t>
  </si>
  <si>
    <r>
      <rPr>
        <b/>
        <sz val="15"/>
        <color theme="1"/>
        <rFont val="Poppins"/>
      </rPr>
      <t xml:space="preserve">Producto 9: Medición en TIC y Gobierno Digital
</t>
    </r>
    <r>
      <rPr>
        <sz val="15"/>
        <color theme="1"/>
        <rFont val="Poppins"/>
      </rPr>
      <t xml:space="preserve">Medir las instituciones del Estado Dominicano, los gobiernos municipales en TIC y Gobierno Digital que ofrecen servicios a la sociedad y al propio gobierno.                                                              </t>
    </r>
  </si>
  <si>
    <t>Calendario de ejecución / SISTICGE  Actualizado</t>
  </si>
  <si>
    <r>
      <rPr>
        <b/>
        <sz val="15"/>
        <color theme="1"/>
        <rFont val="Poppins"/>
      </rPr>
      <t xml:space="preserve">Producto 12: Estudios sobre transformación digital gubernamental </t>
    </r>
    <r>
      <rPr>
        <sz val="15"/>
        <color theme="1"/>
        <rFont val="Poppins"/>
      </rPr>
      <t xml:space="preserve">
Diseñar y evaluar políticas públicas. </t>
    </r>
  </si>
  <si>
    <t xml:space="preserve"> Estudios 
desarrollados / Informe final entregado</t>
  </si>
  <si>
    <r>
      <rPr>
        <b/>
        <sz val="15"/>
        <color theme="1"/>
        <rFont val="Poppins"/>
      </rPr>
      <t>Producto 15: Bloques de Software</t>
    </r>
    <r>
      <rPr>
        <sz val="15"/>
        <color theme="1"/>
        <rFont val="Poppins"/>
      </rPr>
      <t xml:space="preserve">
Adquirir y desarrollar los bloques de software gubernamentales, que componen la Arquitectura Digital Gubernamental para garantizar interoperabilidad, reemplazabilidad y continuidad tecnológica del Estado.</t>
    </r>
  </si>
  <si>
    <t>Bloques de software adquiridos y/o desarrollados</t>
  </si>
  <si>
    <r>
      <t xml:space="preserve">Producto 16: Plataforma Única de Interoperabilidad
</t>
    </r>
    <r>
      <rPr>
        <sz val="15"/>
        <color theme="1"/>
        <rFont val="Poppins"/>
      </rPr>
      <t>Plataforma por la cual se asegura la privacidad de los datos compartidos entre instituciones del Estado, garantizando mayor flexibilidad de conexión a través de Internet, sin poner en riesgo la seguridad de los datos con la plataforma X-ROAD</t>
    </r>
    <r>
      <rPr>
        <b/>
        <sz val="15"/>
        <color theme="1"/>
        <rFont val="Poppins"/>
      </rPr>
      <t>.</t>
    </r>
  </si>
  <si>
    <t>Instituciones con Servidores de Seguridad de X-ROAD</t>
  </si>
  <si>
    <r>
      <rPr>
        <b/>
        <sz val="15"/>
        <color rgb="FF000000"/>
        <rFont val="Poppins"/>
      </rPr>
      <t xml:space="preserve">Producto 17: Cuenta Única Ciudadana
</t>
    </r>
    <r>
      <rPr>
        <sz val="15"/>
        <color rgb="FF000000"/>
        <rFont val="Poppins"/>
      </rPr>
      <t>Simplificar la obtención de Servicios Gubernamentales, permitiendo a los ciudadanos el autenticarse a portales, trámites y servicios que las instituciones ofrezcan de forma digital, utilizando una única cuenta.</t>
    </r>
  </si>
  <si>
    <t>Cuentas Ciudadanas creadas</t>
  </si>
  <si>
    <r>
      <t xml:space="preserve">Producto 19: Omnicanalidad para Atención Ciudadana
</t>
    </r>
    <r>
      <rPr>
        <sz val="15"/>
        <color theme="1"/>
        <rFont val="Poppins"/>
      </rPr>
      <t>Conjunto de soluciones que busca proporcionar una experiencia fluida e integrada a los ciudadanos, independientemente del canal de comunicación que utilicen, como teléfono, correo electrónico, redes sociales, aplicaciones móviles, sitios web y presencialmente.</t>
    </r>
  </si>
  <si>
    <t>Canales integrados a una misma fuente de información para respuesta automatizada</t>
  </si>
  <si>
    <t>AREAS</t>
  </si>
  <si>
    <t>DIRECCIÓN JURÍDICA</t>
  </si>
  <si>
    <t>UNIDAD DE BUROCRACIA CERO</t>
  </si>
  <si>
    <r>
      <t xml:space="preserve">Producto 6: Asistencia técnica especializada para las instituciones gubernamentales que requieran mejorar sus centro de datos.
</t>
    </r>
    <r>
      <rPr>
        <sz val="15"/>
        <color theme="1"/>
        <rFont val="Poppins"/>
      </rPr>
      <t>Brindar acompañamiento a las instituciones a través de técnicos
especialistas en los procesos de transformación de
infraestructura, tales como recuperación ante desastres, asesoría, seguridad de la información, adecuación, entre otros
requerimientos.</t>
    </r>
  </si>
  <si>
    <t>Este proyecto ha experimentado una redefinición de su alcance y, por lo tanto, está actualmente en fase de desarrollo.</t>
  </si>
  <si>
    <t>El desarrollo del producto está en curso y se espera que las evidencias estén disponibles para el próximo trimestre.</t>
  </si>
  <si>
    <t>Este nivel de cumplimiento se logró debido a que el hito para la integración del portal de becas se retrasó debido a mejoras en dicho portal. La cantidad de cuentas varía según la cantidad de portales integrados y la cantidad de usuarios en cada uno.</t>
  </si>
  <si>
    <t>Matriz de Monitoreo del Plan Operativo Anual
  Oficina Gubernamental de Tecnologías de la Informacion y Comunicación 
Dirección de Planificación y Desarrollo 
Trimestre Enero-Marzo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</si>
</sst>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sz val="9"/>
      <color theme="1"/>
      <name val="Calibri"/>
      <family val="2"/>
      <scheme val="minor"/>
    </font>
    <font>
      <b/>
      <sz val="20"/>
      <color theme="1"/>
      <name val="Poppins Light"/>
    </font>
    <font>
      <b/>
      <sz val="26"/>
      <color theme="1"/>
      <name val="Poppins Light"/>
    </font>
    <font>
      <sz val="15"/>
      <color theme="1"/>
      <name val="Calibri"/>
      <family val="2"/>
      <scheme val="minor"/>
    </font>
    <font>
      <b/>
      <sz val="15"/>
      <color theme="1"/>
      <name val="Poppins"/>
    </font>
    <font>
      <sz val="15"/>
      <color theme="1"/>
      <name val="Poppins"/>
    </font>
    <font>
      <b/>
      <sz val="17"/>
      <color theme="0"/>
      <name val="Poppins regular"/>
    </font>
    <font>
      <b/>
      <sz val="17"/>
      <color rgb="FFFFFFFF"/>
      <name val="Poppins regular"/>
    </font>
    <font>
      <sz val="15"/>
      <color theme="1"/>
      <name val="Poppins regular"/>
    </font>
    <font>
      <b/>
      <sz val="15"/>
      <color theme="1"/>
      <name val="Poppins regular"/>
    </font>
    <font>
      <b/>
      <sz val="10"/>
      <color theme="1"/>
      <name val="Poppins"/>
    </font>
    <font>
      <sz val="10"/>
      <color theme="0"/>
      <name val="Poppins"/>
    </font>
    <font>
      <sz val="12"/>
      <color theme="1"/>
      <name val="Poppins"/>
    </font>
    <font>
      <b/>
      <sz val="15"/>
      <color rgb="FF000000"/>
      <name val="Poppins"/>
    </font>
    <font>
      <sz val="15"/>
      <color rgb="FF000000"/>
      <name val="Poppins"/>
    </font>
    <font>
      <sz val="10"/>
      <color rgb="FFFFFFFF"/>
      <name val="Poppins"/>
    </font>
    <font>
      <sz val="10"/>
      <name val="Poppins"/>
    </font>
    <font>
      <sz val="15"/>
      <color theme="0"/>
      <name val="Calibri"/>
      <family val="2"/>
      <scheme val="minor"/>
    </font>
    <font>
      <b/>
      <sz val="18"/>
      <color theme="1"/>
      <name val="Poppins Light"/>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808080"/>
        <bgColor rgb="FF000000"/>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2" fillId="0" borderId="0" xfId="0" applyFont="1"/>
    <xf numFmtId="0" fontId="2" fillId="0" borderId="0" xfId="0" applyFont="1" applyAlignment="1">
      <alignment horizontal="center" vertical="center"/>
    </xf>
    <xf numFmtId="0" fontId="2" fillId="0" borderId="2" xfId="0" applyFont="1" applyBorder="1"/>
    <xf numFmtId="0" fontId="0" fillId="4" borderId="3" xfId="0" applyFill="1" applyBorder="1"/>
    <xf numFmtId="0" fontId="0" fillId="0" borderId="3" xfId="0" applyBorder="1"/>
    <xf numFmtId="0" fontId="0" fillId="0" borderId="4" xfId="0" applyBorder="1"/>
    <xf numFmtId="0" fontId="13" fillId="6" borderId="7" xfId="0" applyFont="1" applyFill="1" applyBorder="1" applyAlignment="1">
      <alignment horizontal="center" vertical="center"/>
    </xf>
    <xf numFmtId="0" fontId="14" fillId="0" borderId="8" xfId="0" applyFont="1" applyBorder="1" applyAlignment="1">
      <alignment horizontal="center" vertical="center"/>
    </xf>
    <xf numFmtId="0" fontId="13" fillId="7" borderId="1" xfId="0" applyFont="1" applyFill="1" applyBorder="1" applyAlignment="1">
      <alignment horizontal="center" vertical="center"/>
    </xf>
    <xf numFmtId="0" fontId="14" fillId="0" borderId="9" xfId="0" applyFont="1" applyBorder="1" applyAlignment="1">
      <alignment horizontal="center" vertical="center"/>
    </xf>
    <xf numFmtId="0" fontId="13" fillId="5" borderId="7" xfId="0" applyFont="1" applyFill="1" applyBorder="1" applyAlignment="1">
      <alignment horizontal="center" vertical="center" wrapText="1"/>
    </xf>
    <xf numFmtId="0" fontId="14" fillId="0" borderId="10" xfId="0" applyFont="1" applyBorder="1" applyAlignment="1">
      <alignment horizontal="center" vertical="center" wrapText="1"/>
    </xf>
    <xf numFmtId="9" fontId="2" fillId="0" borderId="0" xfId="0" applyNumberFormat="1" applyFont="1" applyAlignment="1">
      <alignment horizontal="center" vertical="center"/>
    </xf>
    <xf numFmtId="164" fontId="2" fillId="0" borderId="0" xfId="0" applyNumberFormat="1" applyFont="1" applyAlignment="1">
      <alignment horizontal="center" vertical="center"/>
    </xf>
    <xf numFmtId="10" fontId="2" fillId="0" borderId="0" xfId="0" applyNumberFormat="1" applyFont="1" applyAlignment="1">
      <alignment horizontal="center" vertical="center"/>
    </xf>
    <xf numFmtId="0" fontId="18" fillId="0" borderId="6" xfId="0" applyFont="1" applyBorder="1"/>
    <xf numFmtId="0" fontId="17" fillId="8" borderId="1" xfId="0" applyFont="1" applyFill="1" applyBorder="1" applyAlignment="1">
      <alignment horizontal="center" vertical="center"/>
    </xf>
    <xf numFmtId="0" fontId="10" fillId="0" borderId="11" xfId="0" applyFont="1" applyBorder="1" applyAlignment="1">
      <alignment horizontal="center" vertical="center"/>
    </xf>
    <xf numFmtId="0" fontId="6" fillId="0" borderId="11" xfId="0" applyFont="1" applyBorder="1" applyAlignment="1">
      <alignment horizontal="left" vertical="top" wrapText="1"/>
    </xf>
    <xf numFmtId="0" fontId="7" fillId="0" borderId="11" xfId="0" applyFont="1" applyBorder="1" applyAlignment="1">
      <alignment horizontal="center" vertical="center" wrapText="1"/>
    </xf>
    <xf numFmtId="0" fontId="5" fillId="0" borderId="11" xfId="0" applyFont="1" applyBorder="1" applyAlignment="1">
      <alignment horizontal="center" vertical="center"/>
    </xf>
    <xf numFmtId="9" fontId="7" fillId="0" borderId="11" xfId="0" applyNumberFormat="1" applyFont="1" applyBorder="1" applyAlignment="1">
      <alignment horizontal="center" vertical="center" wrapText="1"/>
    </xf>
    <xf numFmtId="9" fontId="5" fillId="0" borderId="11" xfId="0" applyNumberFormat="1" applyFont="1" applyBorder="1" applyAlignment="1">
      <alignment horizontal="center" vertical="center"/>
    </xf>
    <xf numFmtId="9" fontId="5" fillId="0" borderId="11" xfId="1" applyFont="1" applyBorder="1" applyAlignment="1">
      <alignment horizontal="center" vertical="center"/>
    </xf>
    <xf numFmtId="0" fontId="7" fillId="0" borderId="11" xfId="0" applyFont="1" applyBorder="1" applyAlignment="1">
      <alignment horizontal="left" vertical="center" wrapText="1"/>
    </xf>
    <xf numFmtId="0" fontId="7" fillId="2" borderId="11" xfId="0" applyFont="1" applyFill="1" applyBorder="1" applyAlignment="1">
      <alignment horizontal="left" vertical="top" wrapText="1"/>
    </xf>
    <xf numFmtId="0" fontId="7" fillId="0" borderId="11" xfId="0" applyFont="1" applyBorder="1" applyAlignment="1">
      <alignment horizontal="left" vertical="top" wrapText="1"/>
    </xf>
    <xf numFmtId="0" fontId="15" fillId="0" borderId="11" xfId="0" applyFont="1" applyBorder="1" applyAlignment="1">
      <alignment horizontal="left" vertical="top" wrapText="1"/>
    </xf>
    <xf numFmtId="3" fontId="7" fillId="0" borderId="11" xfId="0" applyNumberFormat="1" applyFont="1" applyBorder="1" applyAlignment="1">
      <alignment horizontal="center" vertical="center" wrapText="1"/>
    </xf>
    <xf numFmtId="9" fontId="5" fillId="9" borderId="11" xfId="1" applyFont="1" applyFill="1" applyBorder="1" applyAlignment="1">
      <alignment horizontal="center" vertical="center"/>
    </xf>
    <xf numFmtId="0" fontId="7" fillId="2"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11" fillId="0" borderId="11" xfId="0" applyFont="1" applyBorder="1" applyAlignment="1">
      <alignment horizontal="left" vertical="top" wrapText="1"/>
    </xf>
    <xf numFmtId="0" fontId="6" fillId="2" borderId="11" xfId="0" applyFont="1" applyFill="1" applyBorder="1" applyAlignment="1">
      <alignment horizontal="left" vertical="top" wrapText="1"/>
    </xf>
    <xf numFmtId="0" fontId="6" fillId="0" borderId="11" xfId="0" applyFont="1" applyBorder="1" applyAlignment="1">
      <alignment horizontal="left" vertical="center" wrapText="1"/>
    </xf>
    <xf numFmtId="0" fontId="5" fillId="0" borderId="11" xfId="0" applyFont="1" applyBorder="1" applyAlignment="1">
      <alignment horizontal="center" vertical="center" wrapText="1"/>
    </xf>
    <xf numFmtId="9" fontId="19" fillId="0" borderId="11" xfId="1" applyFont="1" applyBorder="1" applyAlignment="1">
      <alignment horizontal="center" vertical="center"/>
    </xf>
    <xf numFmtId="0" fontId="20" fillId="2" borderId="11" xfId="0" applyFont="1" applyFill="1" applyBorder="1" applyAlignment="1">
      <alignment horizontal="lef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5" borderId="11" xfId="0" applyFont="1" applyFill="1" applyBorder="1" applyAlignment="1">
      <alignment horizontal="center" vertical="center"/>
    </xf>
  </cellXfs>
  <cellStyles count="2">
    <cellStyle name="Normal" xfId="0" builtinId="0"/>
    <cellStyle name="Porcentaje" xfId="1" builtinId="5"/>
  </cellStyles>
  <dxfs count="314">
    <dxf>
      <fill>
        <patternFill>
          <bgColor rgb="FFFFC000"/>
        </patternFill>
      </fill>
    </dxf>
    <dxf>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fgColor rgb="FFFFC000"/>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65109859-B0CA-4B5D-925D-7B8CB93234F1}"/>
            </a:ext>
          </a:extLst>
        </xdr:cNvPr>
        <xdr:cNvPicPr>
          <a:picLocks noChangeAspect="1"/>
        </xdr:cNvPicPr>
      </xdr:nvPicPr>
      <xdr:blipFill>
        <a:blip xmlns:r="http://schemas.openxmlformats.org/officeDocument/2006/relationships" r:embed="rId1"/>
        <a:stretch>
          <a:fillRect/>
        </a:stretch>
      </xdr:blipFill>
      <xdr:spPr>
        <a:xfrm>
          <a:off x="889218" y="391094"/>
          <a:ext cx="6495051" cy="27689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9367-37D1-4373-8952-4D21FFA9A296}">
  <dimension ref="A1:O159"/>
  <sheetViews>
    <sheetView showGridLines="0" tabSelected="1" topLeftCell="D1" zoomScale="49" zoomScaleNormal="40" workbookViewId="0">
      <selection activeCell="A2" sqref="A2:P105"/>
    </sheetView>
  </sheetViews>
  <sheetFormatPr baseColWidth="10" defaultColWidth="11.42578125" defaultRowHeight="12" x14ac:dyDescent="0.2"/>
  <cols>
    <col min="1" max="1" width="8.85546875" style="1" customWidth="1"/>
    <col min="2" max="2" width="15.140625" style="1" customWidth="1"/>
    <col min="3" max="3" width="87.5703125" style="1" customWidth="1"/>
    <col min="4" max="4" width="53.85546875" style="1" customWidth="1"/>
    <col min="5" max="5" width="40" style="1" customWidth="1"/>
    <col min="6" max="6" width="36.28515625" style="1" customWidth="1"/>
    <col min="7" max="7" width="38.5703125" style="3" customWidth="1"/>
    <col min="8" max="8" width="34.28515625" style="1" customWidth="1"/>
    <col min="9" max="9" width="36.85546875" style="1" customWidth="1"/>
    <col min="10" max="10" width="95.8554687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1:15" x14ac:dyDescent="0.2">
      <c r="G1" s="1"/>
    </row>
    <row r="2" spans="1:15" ht="63.75" customHeight="1" x14ac:dyDescent="0.2">
      <c r="B2" s="41"/>
      <c r="C2" s="41"/>
      <c r="D2" s="42" t="s">
        <v>138</v>
      </c>
      <c r="E2" s="42"/>
      <c r="F2" s="42"/>
      <c r="G2" s="42"/>
      <c r="H2" s="42"/>
      <c r="I2" s="42"/>
      <c r="J2" s="38" t="s">
        <v>0</v>
      </c>
      <c r="K2" s="1"/>
    </row>
    <row r="3" spans="1:15" ht="63.75" customHeight="1" x14ac:dyDescent="0.2">
      <c r="B3" s="41"/>
      <c r="C3" s="41"/>
      <c r="D3" s="42"/>
      <c r="E3" s="42"/>
      <c r="F3" s="42"/>
      <c r="G3" s="42"/>
      <c r="H3" s="42"/>
      <c r="I3" s="42"/>
      <c r="J3" s="38" t="s">
        <v>1</v>
      </c>
      <c r="K3" s="1"/>
    </row>
    <row r="4" spans="1:15" ht="63.75" customHeight="1" x14ac:dyDescent="0.2">
      <c r="B4" s="41"/>
      <c r="C4" s="41"/>
      <c r="D4" s="42"/>
      <c r="E4" s="42"/>
      <c r="F4" s="42"/>
      <c r="G4" s="42"/>
      <c r="H4" s="42"/>
      <c r="I4" s="42"/>
      <c r="J4" s="38" t="s">
        <v>2</v>
      </c>
      <c r="K4" s="1"/>
      <c r="L4" s="39" t="s">
        <v>3</v>
      </c>
      <c r="M4" s="40"/>
      <c r="O4" s="15">
        <f>20%/25%</f>
        <v>0.8</v>
      </c>
    </row>
    <row r="5" spans="1:15" ht="63.75" customHeight="1" x14ac:dyDescent="0.2">
      <c r="B5" s="41"/>
      <c r="C5" s="41"/>
      <c r="D5" s="42"/>
      <c r="E5" s="42"/>
      <c r="F5" s="42"/>
      <c r="G5" s="42"/>
      <c r="H5" s="42"/>
      <c r="I5" s="42"/>
      <c r="J5" s="38" t="s">
        <v>4</v>
      </c>
      <c r="K5" s="1"/>
      <c r="L5" s="7" t="s">
        <v>5</v>
      </c>
      <c r="M5" s="8" t="s">
        <v>6</v>
      </c>
    </row>
    <row r="6" spans="1:15" ht="37.5" customHeight="1" x14ac:dyDescent="0.2">
      <c r="A6" s="1">
        <v>1</v>
      </c>
      <c r="B6" s="45" t="s">
        <v>7</v>
      </c>
      <c r="C6" s="45"/>
      <c r="D6" s="45"/>
      <c r="E6" s="45"/>
      <c r="F6" s="45"/>
      <c r="G6" s="45"/>
      <c r="H6" s="45"/>
      <c r="I6" s="45"/>
      <c r="J6" s="45"/>
      <c r="K6" s="1"/>
      <c r="L6" s="9" t="s">
        <v>8</v>
      </c>
      <c r="M6" s="10" t="s">
        <v>9</v>
      </c>
    </row>
    <row r="7" spans="1:15" ht="43.5" customHeight="1" x14ac:dyDescent="0.2">
      <c r="B7" s="44" t="s">
        <v>10</v>
      </c>
      <c r="C7" s="44" t="s">
        <v>11</v>
      </c>
      <c r="D7" s="43" t="s">
        <v>12</v>
      </c>
      <c r="E7" s="43" t="s">
        <v>13</v>
      </c>
      <c r="F7" s="43" t="s">
        <v>14</v>
      </c>
      <c r="G7" s="43" t="s">
        <v>15</v>
      </c>
      <c r="H7" s="43" t="s">
        <v>16</v>
      </c>
      <c r="I7" s="32" t="s">
        <v>17</v>
      </c>
      <c r="J7" s="43" t="s">
        <v>18</v>
      </c>
      <c r="K7" s="1"/>
      <c r="L7" s="11" t="s">
        <v>19</v>
      </c>
      <c r="M7" s="12" t="s">
        <v>20</v>
      </c>
    </row>
    <row r="8" spans="1:15" ht="43.5" customHeight="1" x14ac:dyDescent="0.55000000000000004">
      <c r="B8" s="44"/>
      <c r="C8" s="44"/>
      <c r="D8" s="43"/>
      <c r="E8" s="43"/>
      <c r="F8" s="43"/>
      <c r="G8" s="43"/>
      <c r="H8" s="43"/>
      <c r="I8" s="32" t="s">
        <v>21</v>
      </c>
      <c r="J8" s="43"/>
      <c r="K8" s="1"/>
      <c r="L8" s="17" t="s">
        <v>22</v>
      </c>
      <c r="M8" s="16" t="s">
        <v>23</v>
      </c>
    </row>
    <row r="9" spans="1:15" ht="150.75" customHeight="1" x14ac:dyDescent="0.2">
      <c r="B9" s="18">
        <v>1</v>
      </c>
      <c r="C9" s="33" t="s">
        <v>24</v>
      </c>
      <c r="D9" s="20" t="s">
        <v>25</v>
      </c>
      <c r="E9" s="20" t="s">
        <v>26</v>
      </c>
      <c r="F9" s="20">
        <v>12</v>
      </c>
      <c r="G9" s="20">
        <v>3</v>
      </c>
      <c r="H9" s="21">
        <v>3</v>
      </c>
      <c r="I9" s="37">
        <f>+H9/G9</f>
        <v>1</v>
      </c>
      <c r="J9" s="21"/>
      <c r="K9" s="1"/>
    </row>
    <row r="10" spans="1:15" ht="162" customHeight="1" x14ac:dyDescent="0.2">
      <c r="B10" s="18">
        <v>2</v>
      </c>
      <c r="C10" s="27" t="s">
        <v>27</v>
      </c>
      <c r="D10" s="20" t="s">
        <v>28</v>
      </c>
      <c r="E10" s="20" t="s">
        <v>26</v>
      </c>
      <c r="F10" s="20">
        <v>12</v>
      </c>
      <c r="G10" s="20">
        <v>3</v>
      </c>
      <c r="H10" s="21">
        <v>4</v>
      </c>
      <c r="I10" s="37">
        <v>1</v>
      </c>
      <c r="J10" s="21"/>
      <c r="K10" s="1"/>
    </row>
    <row r="11" spans="1:15" ht="138.75" customHeight="1" x14ac:dyDescent="0.2">
      <c r="B11" s="18">
        <v>3</v>
      </c>
      <c r="C11" s="34" t="s">
        <v>29</v>
      </c>
      <c r="D11" s="20" t="s">
        <v>30</v>
      </c>
      <c r="E11" s="20" t="s">
        <v>26</v>
      </c>
      <c r="F11" s="20">
        <v>12</v>
      </c>
      <c r="G11" s="20">
        <v>3</v>
      </c>
      <c r="H11" s="21">
        <v>120</v>
      </c>
      <c r="I11" s="37">
        <v>1</v>
      </c>
      <c r="J11" s="21"/>
      <c r="K11" s="1"/>
    </row>
    <row r="12" spans="1:15" ht="122.25" customHeight="1" x14ac:dyDescent="0.2">
      <c r="B12" s="18">
        <v>4</v>
      </c>
      <c r="C12" s="34" t="s">
        <v>31</v>
      </c>
      <c r="D12" s="20" t="s">
        <v>32</v>
      </c>
      <c r="E12" s="20" t="s">
        <v>26</v>
      </c>
      <c r="F12" s="20">
        <v>29</v>
      </c>
      <c r="G12" s="20">
        <v>13</v>
      </c>
      <c r="H12" s="21">
        <v>13</v>
      </c>
      <c r="I12" s="37">
        <f t="shared" ref="I12" si="0">+H12/G12</f>
        <v>1</v>
      </c>
      <c r="J12" s="21"/>
      <c r="K12" s="1"/>
    </row>
    <row r="13" spans="1:15" ht="119.25" customHeight="1" x14ac:dyDescent="0.2">
      <c r="B13" s="18">
        <v>5</v>
      </c>
      <c r="C13" s="34" t="s">
        <v>33</v>
      </c>
      <c r="D13" s="20" t="s">
        <v>34</v>
      </c>
      <c r="E13" s="20" t="s">
        <v>26</v>
      </c>
      <c r="F13" s="20">
        <v>4</v>
      </c>
      <c r="G13" s="20">
        <v>1</v>
      </c>
      <c r="H13" s="21">
        <v>27</v>
      </c>
      <c r="I13" s="37">
        <v>1</v>
      </c>
      <c r="J13" s="21"/>
      <c r="K13" s="1"/>
    </row>
    <row r="14" spans="1:15" ht="33" x14ac:dyDescent="0.2">
      <c r="A14" s="1">
        <v>2</v>
      </c>
      <c r="B14" s="45" t="s">
        <v>35</v>
      </c>
      <c r="C14" s="45"/>
      <c r="D14" s="45"/>
      <c r="E14" s="45"/>
      <c r="F14" s="45"/>
      <c r="G14" s="45"/>
      <c r="H14" s="45"/>
      <c r="I14" s="45"/>
      <c r="J14" s="45"/>
      <c r="K14" s="1"/>
    </row>
    <row r="15" spans="1:15" ht="24" customHeight="1" x14ac:dyDescent="0.2">
      <c r="B15" s="44" t="s">
        <v>10</v>
      </c>
      <c r="C15" s="44" t="s">
        <v>11</v>
      </c>
      <c r="D15" s="43" t="s">
        <v>12</v>
      </c>
      <c r="E15" s="43" t="s">
        <v>13</v>
      </c>
      <c r="F15" s="43" t="s">
        <v>14</v>
      </c>
      <c r="G15" s="43" t="s">
        <v>36</v>
      </c>
      <c r="H15" s="43" t="s">
        <v>37</v>
      </c>
      <c r="I15" s="32" t="s">
        <v>17</v>
      </c>
      <c r="J15" s="43" t="s">
        <v>18</v>
      </c>
      <c r="K15" s="1"/>
    </row>
    <row r="16" spans="1:15" ht="41.25" customHeight="1" x14ac:dyDescent="0.2">
      <c r="B16" s="44"/>
      <c r="C16" s="44"/>
      <c r="D16" s="43"/>
      <c r="E16" s="43"/>
      <c r="F16" s="43"/>
      <c r="G16" s="43"/>
      <c r="H16" s="43"/>
      <c r="I16" s="32" t="s">
        <v>21</v>
      </c>
      <c r="J16" s="43"/>
      <c r="K16" s="1"/>
    </row>
    <row r="17" spans="1:11" ht="216" customHeight="1" x14ac:dyDescent="0.2">
      <c r="B17" s="18">
        <v>1</v>
      </c>
      <c r="C17" s="27" t="s">
        <v>38</v>
      </c>
      <c r="D17" s="20" t="s">
        <v>39</v>
      </c>
      <c r="E17" s="20" t="s">
        <v>26</v>
      </c>
      <c r="F17" s="20">
        <v>4</v>
      </c>
      <c r="G17" s="20">
        <v>1</v>
      </c>
      <c r="H17" s="21">
        <v>1</v>
      </c>
      <c r="I17" s="37">
        <f>+H17/G17</f>
        <v>1</v>
      </c>
      <c r="J17" s="21"/>
      <c r="K17" s="1"/>
    </row>
    <row r="18" spans="1:11" ht="199.5" customHeight="1" x14ac:dyDescent="0.2">
      <c r="B18" s="18">
        <v>2</v>
      </c>
      <c r="C18" s="19" t="s">
        <v>40</v>
      </c>
      <c r="D18" s="20" t="s">
        <v>41</v>
      </c>
      <c r="E18" s="20" t="s">
        <v>26</v>
      </c>
      <c r="F18" s="20">
        <v>2</v>
      </c>
      <c r="G18" s="20">
        <v>1</v>
      </c>
      <c r="H18" s="21">
        <v>1</v>
      </c>
      <c r="I18" s="37">
        <f t="shared" ref="I18" si="1">+H18/G18</f>
        <v>1</v>
      </c>
      <c r="J18" s="21"/>
      <c r="K18" s="1"/>
    </row>
    <row r="19" spans="1:11" ht="35.25" customHeight="1" x14ac:dyDescent="0.2">
      <c r="A19" s="1">
        <v>3</v>
      </c>
      <c r="B19" s="45" t="s">
        <v>42</v>
      </c>
      <c r="C19" s="45"/>
      <c r="D19" s="45"/>
      <c r="E19" s="45"/>
      <c r="F19" s="45"/>
      <c r="G19" s="45"/>
      <c r="H19" s="45"/>
      <c r="I19" s="45"/>
      <c r="J19" s="45"/>
      <c r="K19" s="1"/>
    </row>
    <row r="20" spans="1:11" ht="28.5" customHeight="1" x14ac:dyDescent="0.2">
      <c r="B20" s="44" t="s">
        <v>10</v>
      </c>
      <c r="C20" s="44" t="s">
        <v>11</v>
      </c>
      <c r="D20" s="43" t="s">
        <v>12</v>
      </c>
      <c r="E20" s="43" t="s">
        <v>13</v>
      </c>
      <c r="F20" s="43" t="s">
        <v>14</v>
      </c>
      <c r="G20" s="43" t="s">
        <v>43</v>
      </c>
      <c r="H20" s="43" t="s">
        <v>44</v>
      </c>
      <c r="I20" s="32" t="s">
        <v>17</v>
      </c>
      <c r="J20" s="43" t="s">
        <v>18</v>
      </c>
      <c r="K20" s="1"/>
    </row>
    <row r="21" spans="1:11" ht="33" x14ac:dyDescent="0.2">
      <c r="B21" s="44"/>
      <c r="C21" s="44"/>
      <c r="D21" s="43"/>
      <c r="E21" s="43"/>
      <c r="F21" s="43"/>
      <c r="G21" s="43"/>
      <c r="H21" s="43"/>
      <c r="I21" s="32" t="s">
        <v>21</v>
      </c>
      <c r="J21" s="43"/>
      <c r="K21" s="1"/>
    </row>
    <row r="22" spans="1:11" ht="118.5" customHeight="1" x14ac:dyDescent="0.2">
      <c r="B22" s="18">
        <v>1</v>
      </c>
      <c r="C22" s="19" t="s">
        <v>45</v>
      </c>
      <c r="D22" s="20" t="s">
        <v>46</v>
      </c>
      <c r="E22" s="20" t="s">
        <v>26</v>
      </c>
      <c r="F22" s="20">
        <v>50</v>
      </c>
      <c r="G22" s="20">
        <v>8</v>
      </c>
      <c r="H22" s="21">
        <v>9</v>
      </c>
      <c r="I22" s="37">
        <v>1</v>
      </c>
      <c r="J22" s="21"/>
      <c r="K22" s="1"/>
    </row>
    <row r="23" spans="1:11" ht="39" customHeight="1" x14ac:dyDescent="0.2">
      <c r="A23" s="1">
        <v>4</v>
      </c>
      <c r="B23" s="45" t="s">
        <v>47</v>
      </c>
      <c r="C23" s="45"/>
      <c r="D23" s="45"/>
      <c r="E23" s="45"/>
      <c r="F23" s="45"/>
      <c r="G23" s="45"/>
      <c r="H23" s="45"/>
      <c r="I23" s="45"/>
      <c r="J23" s="45"/>
      <c r="K23" s="1"/>
    </row>
    <row r="24" spans="1:11" ht="26.25" customHeight="1" x14ac:dyDescent="0.2">
      <c r="B24" s="44" t="s">
        <v>10</v>
      </c>
      <c r="C24" s="44" t="s">
        <v>11</v>
      </c>
      <c r="D24" s="43" t="s">
        <v>12</v>
      </c>
      <c r="E24" s="43" t="s">
        <v>13</v>
      </c>
      <c r="F24" s="43" t="s">
        <v>14</v>
      </c>
      <c r="G24" s="43" t="s">
        <v>36</v>
      </c>
      <c r="H24" s="43" t="s">
        <v>37</v>
      </c>
      <c r="I24" s="32" t="s">
        <v>17</v>
      </c>
      <c r="J24" s="43" t="s">
        <v>18</v>
      </c>
      <c r="K24" s="1"/>
    </row>
    <row r="25" spans="1:11" ht="33" x14ac:dyDescent="0.2">
      <c r="B25" s="44"/>
      <c r="C25" s="44"/>
      <c r="D25" s="43"/>
      <c r="E25" s="43"/>
      <c r="F25" s="43"/>
      <c r="G25" s="43"/>
      <c r="H25" s="43"/>
      <c r="I25" s="32" t="s">
        <v>21</v>
      </c>
      <c r="J25" s="43"/>
      <c r="K25" s="1"/>
    </row>
    <row r="26" spans="1:11" ht="138" customHeight="1" x14ac:dyDescent="0.2">
      <c r="B26" s="18">
        <v>1</v>
      </c>
      <c r="C26" s="34" t="s">
        <v>48</v>
      </c>
      <c r="D26" s="20" t="s">
        <v>49</v>
      </c>
      <c r="E26" s="20" t="s">
        <v>26</v>
      </c>
      <c r="F26" s="20">
        <v>4</v>
      </c>
      <c r="G26" s="20">
        <v>1</v>
      </c>
      <c r="H26" s="21">
        <v>1</v>
      </c>
      <c r="I26" s="37">
        <f>+H26/G26</f>
        <v>1</v>
      </c>
      <c r="J26" s="21"/>
      <c r="K26" s="1"/>
    </row>
    <row r="27" spans="1:11" ht="125.25" customHeight="1" x14ac:dyDescent="0.2">
      <c r="B27" s="18">
        <v>2</v>
      </c>
      <c r="C27" s="34" t="s">
        <v>50</v>
      </c>
      <c r="D27" s="20" t="s">
        <v>51</v>
      </c>
      <c r="E27" s="20" t="s">
        <v>52</v>
      </c>
      <c r="F27" s="22">
        <v>1</v>
      </c>
      <c r="G27" s="22">
        <v>0.25</v>
      </c>
      <c r="H27" s="23">
        <v>0.25</v>
      </c>
      <c r="I27" s="37">
        <f>+H27/G27</f>
        <v>1</v>
      </c>
      <c r="J27" s="36"/>
      <c r="K27" s="1"/>
    </row>
    <row r="28" spans="1:11" ht="160.5" customHeight="1" x14ac:dyDescent="0.2">
      <c r="B28" s="18">
        <v>3</v>
      </c>
      <c r="C28" s="19" t="s">
        <v>53</v>
      </c>
      <c r="D28" s="20" t="s">
        <v>51</v>
      </c>
      <c r="E28" s="20" t="s">
        <v>52</v>
      </c>
      <c r="F28" s="22">
        <v>1</v>
      </c>
      <c r="G28" s="22">
        <v>1</v>
      </c>
      <c r="H28" s="23">
        <v>1</v>
      </c>
      <c r="I28" s="37">
        <f>+H28/G28</f>
        <v>1</v>
      </c>
      <c r="J28" s="21"/>
      <c r="K28" s="1"/>
    </row>
    <row r="29" spans="1:11" ht="222.75" customHeight="1" x14ac:dyDescent="0.2">
      <c r="B29" s="18">
        <v>4</v>
      </c>
      <c r="C29" s="34" t="s">
        <v>134</v>
      </c>
      <c r="D29" s="20" t="s">
        <v>54</v>
      </c>
      <c r="E29" s="20" t="s">
        <v>26</v>
      </c>
      <c r="F29" s="20">
        <v>4</v>
      </c>
      <c r="G29" s="20">
        <v>1</v>
      </c>
      <c r="H29" s="21">
        <v>1</v>
      </c>
      <c r="I29" s="37">
        <f>+H29/G29</f>
        <v>1</v>
      </c>
      <c r="J29" s="21"/>
      <c r="K29" s="1"/>
    </row>
    <row r="30" spans="1:11" ht="45" customHeight="1" x14ac:dyDescent="0.2">
      <c r="A30" s="1">
        <v>5</v>
      </c>
      <c r="B30" s="45" t="s">
        <v>55</v>
      </c>
      <c r="C30" s="45"/>
      <c r="D30" s="45"/>
      <c r="E30" s="45"/>
      <c r="F30" s="45"/>
      <c r="G30" s="45"/>
      <c r="H30" s="45"/>
      <c r="I30" s="45"/>
      <c r="J30" s="45"/>
      <c r="K30" s="1"/>
    </row>
    <row r="31" spans="1:11" ht="42" customHeight="1" x14ac:dyDescent="0.2">
      <c r="B31" s="44" t="s">
        <v>10</v>
      </c>
      <c r="C31" s="44" t="s">
        <v>11</v>
      </c>
      <c r="D31" s="43" t="s">
        <v>12</v>
      </c>
      <c r="E31" s="43" t="s">
        <v>13</v>
      </c>
      <c r="F31" s="43" t="s">
        <v>14</v>
      </c>
      <c r="G31" s="43" t="s">
        <v>36</v>
      </c>
      <c r="H31" s="43" t="s">
        <v>37</v>
      </c>
      <c r="I31" s="32" t="s">
        <v>17</v>
      </c>
      <c r="J31" s="43" t="s">
        <v>18</v>
      </c>
      <c r="K31" s="1"/>
    </row>
    <row r="32" spans="1:11" ht="33" x14ac:dyDescent="0.2">
      <c r="B32" s="44"/>
      <c r="C32" s="44"/>
      <c r="D32" s="43"/>
      <c r="E32" s="43"/>
      <c r="F32" s="43"/>
      <c r="G32" s="43"/>
      <c r="H32" s="43"/>
      <c r="I32" s="32" t="s">
        <v>21</v>
      </c>
      <c r="J32" s="43"/>
      <c r="K32" s="1"/>
    </row>
    <row r="33" spans="1:11" ht="223.5" customHeight="1" x14ac:dyDescent="0.2">
      <c r="B33" s="18">
        <v>1</v>
      </c>
      <c r="C33" s="19" t="s">
        <v>56</v>
      </c>
      <c r="D33" s="20" t="s">
        <v>57</v>
      </c>
      <c r="E33" s="20" t="s">
        <v>52</v>
      </c>
      <c r="F33" s="22">
        <v>1</v>
      </c>
      <c r="G33" s="22">
        <v>0.25</v>
      </c>
      <c r="H33" s="23">
        <v>0.25</v>
      </c>
      <c r="I33" s="37">
        <f>+H33/G33</f>
        <v>1</v>
      </c>
      <c r="J33" s="21"/>
      <c r="K33" s="1"/>
    </row>
    <row r="34" spans="1:11" ht="212.25" customHeight="1" x14ac:dyDescent="0.2">
      <c r="B34" s="18">
        <v>2</v>
      </c>
      <c r="C34" s="19" t="s">
        <v>58</v>
      </c>
      <c r="D34" s="20" t="s">
        <v>59</v>
      </c>
      <c r="E34" s="20" t="s">
        <v>52</v>
      </c>
      <c r="F34" s="22">
        <v>1</v>
      </c>
      <c r="G34" s="22">
        <v>0.25</v>
      </c>
      <c r="H34" s="23">
        <v>0.25</v>
      </c>
      <c r="I34" s="37">
        <f t="shared" ref="I34" si="2">+H34/G34</f>
        <v>1</v>
      </c>
      <c r="J34" s="21"/>
      <c r="K34" s="1"/>
    </row>
    <row r="35" spans="1:11" ht="39" customHeight="1" x14ac:dyDescent="0.2">
      <c r="A35" s="1">
        <v>6</v>
      </c>
      <c r="B35" s="45" t="s">
        <v>60</v>
      </c>
      <c r="C35" s="45"/>
      <c r="D35" s="45"/>
      <c r="E35" s="45"/>
      <c r="F35" s="45"/>
      <c r="G35" s="45"/>
      <c r="H35" s="45"/>
      <c r="I35" s="45"/>
      <c r="J35" s="45"/>
      <c r="K35" s="1"/>
    </row>
    <row r="36" spans="1:11" ht="43.5" customHeight="1" x14ac:dyDescent="0.2">
      <c r="B36" s="44" t="s">
        <v>10</v>
      </c>
      <c r="C36" s="44" t="s">
        <v>11</v>
      </c>
      <c r="D36" s="43" t="s">
        <v>12</v>
      </c>
      <c r="E36" s="43" t="s">
        <v>13</v>
      </c>
      <c r="F36" s="43" t="s">
        <v>14</v>
      </c>
      <c r="G36" s="43" t="s">
        <v>43</v>
      </c>
      <c r="H36" s="43" t="s">
        <v>37</v>
      </c>
      <c r="I36" s="32" t="s">
        <v>17</v>
      </c>
      <c r="J36" s="43" t="s">
        <v>18</v>
      </c>
      <c r="K36" s="1"/>
    </row>
    <row r="37" spans="1:11" ht="33" x14ac:dyDescent="0.2">
      <c r="B37" s="44"/>
      <c r="C37" s="44"/>
      <c r="D37" s="43"/>
      <c r="E37" s="43"/>
      <c r="F37" s="43"/>
      <c r="G37" s="43"/>
      <c r="H37" s="43"/>
      <c r="I37" s="32" t="s">
        <v>21</v>
      </c>
      <c r="J37" s="43"/>
      <c r="K37" s="1"/>
    </row>
    <row r="38" spans="1:11" ht="228" customHeight="1" x14ac:dyDescent="0.2">
      <c r="B38" s="18">
        <v>1</v>
      </c>
      <c r="C38" s="19" t="s">
        <v>61</v>
      </c>
      <c r="D38" s="20" t="s">
        <v>62</v>
      </c>
      <c r="E38" s="20" t="s">
        <v>26</v>
      </c>
      <c r="F38" s="20">
        <v>1</v>
      </c>
      <c r="G38" s="20">
        <v>1</v>
      </c>
      <c r="H38" s="21">
        <v>1</v>
      </c>
      <c r="I38" s="37">
        <f>+H38/G38</f>
        <v>1</v>
      </c>
      <c r="J38" s="21"/>
      <c r="K38" s="1"/>
    </row>
    <row r="39" spans="1:11" ht="31.5" customHeight="1" x14ac:dyDescent="0.2">
      <c r="A39" s="1">
        <v>7</v>
      </c>
      <c r="B39" s="45" t="s">
        <v>63</v>
      </c>
      <c r="C39" s="45"/>
      <c r="D39" s="45"/>
      <c r="E39" s="45"/>
      <c r="F39" s="45"/>
      <c r="G39" s="45"/>
      <c r="H39" s="45"/>
      <c r="I39" s="45"/>
      <c r="J39" s="45"/>
      <c r="K39" s="1"/>
    </row>
    <row r="40" spans="1:11" ht="26.25" customHeight="1" x14ac:dyDescent="0.2">
      <c r="B40" s="44" t="s">
        <v>10</v>
      </c>
      <c r="C40" s="44" t="s">
        <v>11</v>
      </c>
      <c r="D40" s="43" t="s">
        <v>12</v>
      </c>
      <c r="E40" s="43" t="s">
        <v>13</v>
      </c>
      <c r="F40" s="43" t="s">
        <v>14</v>
      </c>
      <c r="G40" s="43" t="s">
        <v>36</v>
      </c>
      <c r="H40" s="43" t="s">
        <v>37</v>
      </c>
      <c r="I40" s="32" t="s">
        <v>17</v>
      </c>
      <c r="J40" s="43" t="s">
        <v>18</v>
      </c>
      <c r="K40" s="1"/>
    </row>
    <row r="41" spans="1:11" ht="33" x14ac:dyDescent="0.2">
      <c r="B41" s="44"/>
      <c r="C41" s="44"/>
      <c r="D41" s="43"/>
      <c r="E41" s="43"/>
      <c r="F41" s="43"/>
      <c r="G41" s="43"/>
      <c r="H41" s="43"/>
      <c r="I41" s="32" t="s">
        <v>21</v>
      </c>
      <c r="J41" s="43"/>
      <c r="K41" s="1"/>
    </row>
    <row r="42" spans="1:11" ht="110.25" customHeight="1" x14ac:dyDescent="0.2">
      <c r="B42" s="18">
        <v>1</v>
      </c>
      <c r="C42" s="19" t="s">
        <v>64</v>
      </c>
      <c r="D42" s="20" t="s">
        <v>65</v>
      </c>
      <c r="E42" s="20" t="s">
        <v>26</v>
      </c>
      <c r="F42" s="20">
        <v>4</v>
      </c>
      <c r="G42" s="20">
        <v>1</v>
      </c>
      <c r="H42" s="21">
        <v>1</v>
      </c>
      <c r="I42" s="37">
        <f>+H42/G42</f>
        <v>1</v>
      </c>
      <c r="J42" s="21"/>
      <c r="K42" s="1"/>
    </row>
    <row r="43" spans="1:11" ht="39.75" customHeight="1" x14ac:dyDescent="0.2">
      <c r="B43" s="45" t="s">
        <v>66</v>
      </c>
      <c r="C43" s="45"/>
      <c r="D43" s="45"/>
      <c r="E43" s="45"/>
      <c r="F43" s="45"/>
      <c r="G43" s="45"/>
      <c r="H43" s="45"/>
      <c r="I43" s="45"/>
      <c r="J43" s="45"/>
      <c r="K43" s="1"/>
    </row>
    <row r="44" spans="1:11" ht="33" x14ac:dyDescent="0.2">
      <c r="B44" s="44" t="s">
        <v>10</v>
      </c>
      <c r="C44" s="44" t="s">
        <v>11</v>
      </c>
      <c r="D44" s="43" t="s">
        <v>12</v>
      </c>
      <c r="E44" s="43" t="s">
        <v>13</v>
      </c>
      <c r="F44" s="43" t="s">
        <v>14</v>
      </c>
      <c r="G44" s="43" t="s">
        <v>43</v>
      </c>
      <c r="H44" s="43" t="s">
        <v>44</v>
      </c>
      <c r="I44" s="32" t="s">
        <v>17</v>
      </c>
      <c r="J44" s="43" t="s">
        <v>18</v>
      </c>
      <c r="K44" s="1"/>
    </row>
    <row r="45" spans="1:11" ht="33" x14ac:dyDescent="0.2">
      <c r="B45" s="44"/>
      <c r="C45" s="44"/>
      <c r="D45" s="43"/>
      <c r="E45" s="43"/>
      <c r="F45" s="43"/>
      <c r="G45" s="43"/>
      <c r="H45" s="43"/>
      <c r="I45" s="32" t="s">
        <v>21</v>
      </c>
      <c r="J45" s="43"/>
      <c r="K45" s="1"/>
    </row>
    <row r="46" spans="1:11" ht="109.5" customHeight="1" x14ac:dyDescent="0.2">
      <c r="B46" s="18">
        <v>1</v>
      </c>
      <c r="C46" s="27" t="s">
        <v>67</v>
      </c>
      <c r="D46" s="20" t="s">
        <v>68</v>
      </c>
      <c r="E46" s="20" t="s">
        <v>52</v>
      </c>
      <c r="F46" s="22">
        <v>0.8</v>
      </c>
      <c r="G46" s="22">
        <v>0.1</v>
      </c>
      <c r="H46" s="23">
        <v>0.1</v>
      </c>
      <c r="I46" s="37">
        <f>+H46/G46</f>
        <v>1</v>
      </c>
      <c r="J46" s="21"/>
      <c r="K46" s="1"/>
    </row>
    <row r="47" spans="1:11" ht="126.75" customHeight="1" x14ac:dyDescent="0.2">
      <c r="B47" s="18">
        <v>2</v>
      </c>
      <c r="C47" s="26" t="s">
        <v>69</v>
      </c>
      <c r="D47" s="20" t="s">
        <v>70</v>
      </c>
      <c r="E47" s="20" t="s">
        <v>52</v>
      </c>
      <c r="F47" s="22">
        <v>0.8</v>
      </c>
      <c r="G47" s="22">
        <v>0.1</v>
      </c>
      <c r="H47" s="23">
        <v>0.1</v>
      </c>
      <c r="I47" s="37">
        <f>+H47/G47</f>
        <v>1</v>
      </c>
      <c r="J47" s="21"/>
      <c r="K47" s="1"/>
    </row>
    <row r="48" spans="1:11" ht="87.75" customHeight="1" x14ac:dyDescent="0.2">
      <c r="B48" s="18">
        <v>3</v>
      </c>
      <c r="C48" s="26" t="s">
        <v>71</v>
      </c>
      <c r="D48" s="20" t="s">
        <v>72</v>
      </c>
      <c r="E48" s="20" t="s">
        <v>52</v>
      </c>
      <c r="F48" s="22">
        <v>0.8</v>
      </c>
      <c r="G48" s="22">
        <v>0.2</v>
      </c>
      <c r="H48" s="23">
        <v>0.2</v>
      </c>
      <c r="I48" s="37">
        <f>+H48/G48</f>
        <v>1</v>
      </c>
      <c r="J48" s="21"/>
      <c r="K48" s="1"/>
    </row>
    <row r="49" spans="1:11" ht="130.5" customHeight="1" x14ac:dyDescent="0.2">
      <c r="B49" s="18">
        <v>4</v>
      </c>
      <c r="C49" s="26" t="s">
        <v>73</v>
      </c>
      <c r="D49" s="20" t="s">
        <v>74</v>
      </c>
      <c r="E49" s="20" t="s">
        <v>52</v>
      </c>
      <c r="F49" s="22">
        <v>0.75</v>
      </c>
      <c r="G49" s="22">
        <v>0.15</v>
      </c>
      <c r="H49" s="23">
        <v>0.15</v>
      </c>
      <c r="I49" s="37">
        <f>+H49/G49</f>
        <v>1</v>
      </c>
      <c r="J49" s="21"/>
      <c r="K49" s="1"/>
    </row>
    <row r="50" spans="1:11" ht="115.5" customHeight="1" x14ac:dyDescent="0.2">
      <c r="B50" s="18">
        <v>5</v>
      </c>
      <c r="C50" s="26" t="s">
        <v>75</v>
      </c>
      <c r="D50" s="20" t="s">
        <v>76</v>
      </c>
      <c r="E50" s="20" t="s">
        <v>52</v>
      </c>
      <c r="F50" s="22">
        <v>0.85</v>
      </c>
      <c r="G50" s="22">
        <v>0.4</v>
      </c>
      <c r="H50" s="23">
        <v>0.4</v>
      </c>
      <c r="I50" s="37">
        <f>+H50/G50</f>
        <v>1</v>
      </c>
      <c r="J50" s="21"/>
      <c r="K50" s="1"/>
    </row>
    <row r="51" spans="1:11" ht="125.25" customHeight="1" x14ac:dyDescent="0.2">
      <c r="B51" s="18">
        <v>6</v>
      </c>
      <c r="C51" s="34" t="s">
        <v>77</v>
      </c>
      <c r="D51" s="20" t="s">
        <v>78</v>
      </c>
      <c r="E51" s="20" t="s">
        <v>26</v>
      </c>
      <c r="F51" s="20">
        <v>4</v>
      </c>
      <c r="G51" s="20">
        <v>1</v>
      </c>
      <c r="H51" s="21">
        <v>1</v>
      </c>
      <c r="I51" s="37">
        <f t="shared" ref="I51" si="3">+H51/G51</f>
        <v>1</v>
      </c>
      <c r="J51" s="21"/>
      <c r="K51" s="1"/>
    </row>
    <row r="52" spans="1:11" ht="36" customHeight="1" x14ac:dyDescent="0.2">
      <c r="A52" s="1">
        <v>8</v>
      </c>
      <c r="B52" s="45" t="s">
        <v>79</v>
      </c>
      <c r="C52" s="45"/>
      <c r="D52" s="45"/>
      <c r="E52" s="45"/>
      <c r="F52" s="45"/>
      <c r="G52" s="45"/>
      <c r="H52" s="45"/>
      <c r="I52" s="45"/>
      <c r="J52" s="45"/>
      <c r="K52" s="1"/>
    </row>
    <row r="53" spans="1:11" ht="26.25" customHeight="1" x14ac:dyDescent="0.2">
      <c r="B53" s="44" t="s">
        <v>10</v>
      </c>
      <c r="C53" s="44" t="s">
        <v>11</v>
      </c>
      <c r="D53" s="43" t="s">
        <v>12</v>
      </c>
      <c r="E53" s="43" t="s">
        <v>13</v>
      </c>
      <c r="F53" s="43" t="s">
        <v>14</v>
      </c>
      <c r="G53" s="43" t="s">
        <v>43</v>
      </c>
      <c r="H53" s="43" t="s">
        <v>44</v>
      </c>
      <c r="I53" s="32" t="s">
        <v>17</v>
      </c>
      <c r="J53" s="43" t="s">
        <v>18</v>
      </c>
      <c r="K53" s="1"/>
    </row>
    <row r="54" spans="1:11" ht="41.25" customHeight="1" x14ac:dyDescent="0.2">
      <c r="B54" s="44"/>
      <c r="C54" s="44"/>
      <c r="D54" s="43"/>
      <c r="E54" s="43"/>
      <c r="F54" s="43"/>
      <c r="G54" s="43"/>
      <c r="H54" s="43"/>
      <c r="I54" s="32" t="s">
        <v>21</v>
      </c>
      <c r="J54" s="43"/>
      <c r="K54" s="1"/>
    </row>
    <row r="55" spans="1:11" ht="156.75" customHeight="1" x14ac:dyDescent="0.2">
      <c r="B55" s="18">
        <v>1</v>
      </c>
      <c r="C55" s="34" t="s">
        <v>80</v>
      </c>
      <c r="D55" s="20" t="s">
        <v>81</v>
      </c>
      <c r="E55" s="20" t="s">
        <v>26</v>
      </c>
      <c r="F55" s="20">
        <v>4</v>
      </c>
      <c r="G55" s="20">
        <v>1</v>
      </c>
      <c r="H55" s="21">
        <v>1</v>
      </c>
      <c r="I55" s="37">
        <f>+H55/G55</f>
        <v>1</v>
      </c>
      <c r="J55" s="21"/>
      <c r="K55" s="1"/>
    </row>
    <row r="56" spans="1:11" ht="283.5" customHeight="1" x14ac:dyDescent="0.2">
      <c r="B56" s="18">
        <v>2</v>
      </c>
      <c r="C56" s="19" t="s">
        <v>82</v>
      </c>
      <c r="D56" s="20" t="s">
        <v>83</v>
      </c>
      <c r="E56" s="20" t="s">
        <v>26</v>
      </c>
      <c r="F56" s="20">
        <v>4</v>
      </c>
      <c r="G56" s="20">
        <v>1</v>
      </c>
      <c r="H56" s="21">
        <v>1</v>
      </c>
      <c r="I56" s="37">
        <f t="shared" ref="I56:I57" si="4">+H56/G56</f>
        <v>1</v>
      </c>
      <c r="J56" s="21"/>
      <c r="K56" s="1"/>
    </row>
    <row r="57" spans="1:11" ht="152.25" customHeight="1" x14ac:dyDescent="0.2">
      <c r="B57" s="18">
        <v>3</v>
      </c>
      <c r="C57" s="19" t="s">
        <v>84</v>
      </c>
      <c r="D57" s="20" t="s">
        <v>85</v>
      </c>
      <c r="E57" s="20" t="s">
        <v>26</v>
      </c>
      <c r="F57" s="20">
        <v>4</v>
      </c>
      <c r="G57" s="20">
        <v>1</v>
      </c>
      <c r="H57" s="21">
        <v>1</v>
      </c>
      <c r="I57" s="37">
        <f t="shared" si="4"/>
        <v>1</v>
      </c>
      <c r="J57" s="21"/>
      <c r="K57" s="1"/>
    </row>
    <row r="58" spans="1:11" ht="31.5" customHeight="1" x14ac:dyDescent="0.2">
      <c r="A58" s="1">
        <v>9</v>
      </c>
      <c r="B58" s="45" t="s">
        <v>86</v>
      </c>
      <c r="C58" s="45"/>
      <c r="D58" s="45"/>
      <c r="E58" s="45"/>
      <c r="F58" s="45"/>
      <c r="G58" s="45"/>
      <c r="H58" s="45"/>
      <c r="I58" s="45"/>
      <c r="J58" s="45"/>
      <c r="K58" s="1"/>
    </row>
    <row r="59" spans="1:11" ht="26.25" customHeight="1" x14ac:dyDescent="0.2">
      <c r="B59" s="44" t="s">
        <v>87</v>
      </c>
      <c r="C59" s="44" t="s">
        <v>11</v>
      </c>
      <c r="D59" s="43" t="s">
        <v>12</v>
      </c>
      <c r="E59" s="43" t="s">
        <v>13</v>
      </c>
      <c r="F59" s="43" t="s">
        <v>14</v>
      </c>
      <c r="G59" s="43" t="s">
        <v>36</v>
      </c>
      <c r="H59" s="43" t="s">
        <v>37</v>
      </c>
      <c r="I59" s="32" t="s">
        <v>17</v>
      </c>
      <c r="J59" s="43" t="s">
        <v>18</v>
      </c>
      <c r="K59" s="1"/>
    </row>
    <row r="60" spans="1:11" ht="33" x14ac:dyDescent="0.2">
      <c r="B60" s="44"/>
      <c r="C60" s="44"/>
      <c r="D60" s="43"/>
      <c r="E60" s="43"/>
      <c r="F60" s="43"/>
      <c r="G60" s="43"/>
      <c r="H60" s="43"/>
      <c r="I60" s="32" t="s">
        <v>21</v>
      </c>
      <c r="J60" s="43"/>
      <c r="K60" s="1"/>
    </row>
    <row r="61" spans="1:11" ht="153" customHeight="1" x14ac:dyDescent="0.2">
      <c r="B61" s="18">
        <v>1</v>
      </c>
      <c r="C61" s="35" t="s">
        <v>88</v>
      </c>
      <c r="D61" s="20" t="s">
        <v>89</v>
      </c>
      <c r="E61" s="20" t="s">
        <v>26</v>
      </c>
      <c r="F61" s="20">
        <v>2</v>
      </c>
      <c r="G61" s="20">
        <v>1</v>
      </c>
      <c r="H61" s="21">
        <v>0</v>
      </c>
      <c r="I61" s="24">
        <f>+H61/G61</f>
        <v>0</v>
      </c>
      <c r="J61" s="31" t="s">
        <v>135</v>
      </c>
      <c r="K61" s="1"/>
    </row>
    <row r="62" spans="1:11" ht="134.25" customHeight="1" x14ac:dyDescent="0.2">
      <c r="B62" s="18">
        <v>2</v>
      </c>
      <c r="C62" s="19" t="s">
        <v>90</v>
      </c>
      <c r="D62" s="20" t="s">
        <v>91</v>
      </c>
      <c r="E62" s="20" t="s">
        <v>26</v>
      </c>
      <c r="F62" s="20">
        <v>4</v>
      </c>
      <c r="G62" s="20">
        <v>1</v>
      </c>
      <c r="H62" s="21">
        <v>1</v>
      </c>
      <c r="I62" s="37">
        <f t="shared" ref="I62:I63" si="5">+H62/G62</f>
        <v>1</v>
      </c>
      <c r="J62" s="21"/>
      <c r="K62" s="1"/>
    </row>
    <row r="63" spans="1:11" ht="159.75" customHeight="1" x14ac:dyDescent="0.2">
      <c r="B63" s="18">
        <v>3</v>
      </c>
      <c r="C63" s="19" t="s">
        <v>92</v>
      </c>
      <c r="D63" s="20" t="s">
        <v>93</v>
      </c>
      <c r="E63" s="20" t="s">
        <v>26</v>
      </c>
      <c r="F63" s="20">
        <v>4</v>
      </c>
      <c r="G63" s="20">
        <v>1</v>
      </c>
      <c r="H63" s="21">
        <v>1</v>
      </c>
      <c r="I63" s="37">
        <f t="shared" si="5"/>
        <v>1</v>
      </c>
      <c r="J63" s="21"/>
      <c r="K63" s="1"/>
    </row>
    <row r="64" spans="1:11" ht="131.25" customHeight="1" x14ac:dyDescent="0.2">
      <c r="B64" s="18">
        <v>4</v>
      </c>
      <c r="C64" s="19" t="s">
        <v>94</v>
      </c>
      <c r="D64" s="20" t="s">
        <v>95</v>
      </c>
      <c r="E64" s="20" t="s">
        <v>26</v>
      </c>
      <c r="F64" s="20">
        <v>4</v>
      </c>
      <c r="G64" s="20">
        <v>1</v>
      </c>
      <c r="H64" s="21">
        <v>1</v>
      </c>
      <c r="I64" s="37">
        <f t="shared" ref="I64" si="6">+H64/G64</f>
        <v>1</v>
      </c>
      <c r="J64" s="21"/>
      <c r="K64" s="1"/>
    </row>
    <row r="65" spans="1:11" ht="31.5" customHeight="1" x14ac:dyDescent="0.2">
      <c r="A65" s="1">
        <v>10</v>
      </c>
      <c r="B65" s="45" t="s">
        <v>96</v>
      </c>
      <c r="C65" s="45"/>
      <c r="D65" s="45"/>
      <c r="E65" s="45"/>
      <c r="F65" s="45"/>
      <c r="G65" s="45"/>
      <c r="H65" s="45"/>
      <c r="I65" s="45"/>
      <c r="J65" s="45"/>
      <c r="K65" s="1"/>
    </row>
    <row r="66" spans="1:11" ht="30" customHeight="1" x14ac:dyDescent="0.2">
      <c r="B66" s="44" t="s">
        <v>10</v>
      </c>
      <c r="C66" s="44" t="s">
        <v>11</v>
      </c>
      <c r="D66" s="43" t="s">
        <v>12</v>
      </c>
      <c r="E66" s="43" t="s">
        <v>13</v>
      </c>
      <c r="F66" s="43" t="s">
        <v>14</v>
      </c>
      <c r="G66" s="43" t="s">
        <v>36</v>
      </c>
      <c r="H66" s="43" t="s">
        <v>37</v>
      </c>
      <c r="I66" s="32" t="s">
        <v>17</v>
      </c>
      <c r="J66" s="43" t="s">
        <v>18</v>
      </c>
      <c r="K66" s="1"/>
    </row>
    <row r="67" spans="1:11" ht="33" x14ac:dyDescent="0.2">
      <c r="B67" s="44"/>
      <c r="C67" s="44"/>
      <c r="D67" s="43"/>
      <c r="E67" s="43"/>
      <c r="F67" s="43"/>
      <c r="G67" s="43"/>
      <c r="H67" s="43"/>
      <c r="I67" s="32" t="s">
        <v>21</v>
      </c>
      <c r="J67" s="43"/>
      <c r="K67" s="1"/>
    </row>
    <row r="68" spans="1:11" ht="228" customHeight="1" x14ac:dyDescent="0.2">
      <c r="B68" s="18">
        <v>1</v>
      </c>
      <c r="C68" s="19" t="s">
        <v>97</v>
      </c>
      <c r="D68" s="20" t="s">
        <v>98</v>
      </c>
      <c r="E68" s="20" t="s">
        <v>26</v>
      </c>
      <c r="F68" s="29">
        <v>4000</v>
      </c>
      <c r="G68" s="20">
        <v>999</v>
      </c>
      <c r="H68" s="21">
        <v>1065</v>
      </c>
      <c r="I68" s="37">
        <v>1</v>
      </c>
      <c r="J68" s="21"/>
      <c r="K68" s="1"/>
    </row>
    <row r="69" spans="1:11" ht="158.25" customHeight="1" x14ac:dyDescent="0.2">
      <c r="B69" s="18">
        <v>2</v>
      </c>
      <c r="C69" s="19" t="s">
        <v>99</v>
      </c>
      <c r="D69" s="20" t="s">
        <v>100</v>
      </c>
      <c r="E69" s="20" t="s">
        <v>26</v>
      </c>
      <c r="F69" s="20">
        <v>30</v>
      </c>
      <c r="G69" s="20">
        <v>4</v>
      </c>
      <c r="H69" s="21">
        <v>13</v>
      </c>
      <c r="I69" s="37">
        <v>1</v>
      </c>
      <c r="J69" s="21"/>
      <c r="K69" s="1"/>
    </row>
    <row r="70" spans="1:11" ht="130.5" customHeight="1" x14ac:dyDescent="0.2">
      <c r="B70" s="18">
        <v>3</v>
      </c>
      <c r="C70" s="19" t="s">
        <v>101</v>
      </c>
      <c r="D70" s="20" t="s">
        <v>102</v>
      </c>
      <c r="E70" s="20" t="s">
        <v>26</v>
      </c>
      <c r="F70" s="20">
        <v>1</v>
      </c>
      <c r="G70" s="20">
        <v>1</v>
      </c>
      <c r="H70" s="21">
        <v>1</v>
      </c>
      <c r="I70" s="37">
        <f t="shared" ref="I70:I71" si="7">+H70/G70</f>
        <v>1</v>
      </c>
      <c r="J70" s="21"/>
      <c r="K70" s="1"/>
    </row>
    <row r="71" spans="1:11" ht="134.25" customHeight="1" x14ac:dyDescent="0.2">
      <c r="B71" s="18">
        <v>4</v>
      </c>
      <c r="C71" s="19" t="s">
        <v>103</v>
      </c>
      <c r="D71" s="20" t="s">
        <v>104</v>
      </c>
      <c r="E71" s="20" t="s">
        <v>26</v>
      </c>
      <c r="F71" s="20">
        <v>1</v>
      </c>
      <c r="G71" s="20">
        <v>1</v>
      </c>
      <c r="H71" s="21">
        <v>1</v>
      </c>
      <c r="I71" s="37">
        <f t="shared" si="7"/>
        <v>1</v>
      </c>
      <c r="J71" s="31"/>
      <c r="K71" s="1"/>
    </row>
    <row r="72" spans="1:11" ht="210" customHeight="1" x14ac:dyDescent="0.2">
      <c r="B72" s="18">
        <v>5</v>
      </c>
      <c r="C72" s="19" t="s">
        <v>105</v>
      </c>
      <c r="D72" s="20" t="s">
        <v>104</v>
      </c>
      <c r="E72" s="20" t="s">
        <v>26</v>
      </c>
      <c r="F72" s="20">
        <v>1</v>
      </c>
      <c r="G72" s="20">
        <v>1</v>
      </c>
      <c r="H72" s="21">
        <v>1</v>
      </c>
      <c r="I72" s="37">
        <f t="shared" ref="I72" si="8">+H72/G72</f>
        <v>1</v>
      </c>
      <c r="J72" s="21"/>
      <c r="K72" s="1"/>
    </row>
    <row r="73" spans="1:11" ht="36" customHeight="1" x14ac:dyDescent="0.2">
      <c r="A73" s="1">
        <v>11</v>
      </c>
      <c r="B73" s="45" t="s">
        <v>106</v>
      </c>
      <c r="C73" s="45"/>
      <c r="D73" s="45"/>
      <c r="E73" s="45"/>
      <c r="F73" s="45"/>
      <c r="G73" s="45"/>
      <c r="H73" s="45"/>
      <c r="I73" s="45"/>
      <c r="J73" s="45"/>
      <c r="K73" s="1"/>
    </row>
    <row r="74" spans="1:11" ht="26.25" customHeight="1" x14ac:dyDescent="0.2">
      <c r="B74" s="44" t="s">
        <v>10</v>
      </c>
      <c r="C74" s="44" t="s">
        <v>11</v>
      </c>
      <c r="D74" s="43" t="s">
        <v>12</v>
      </c>
      <c r="E74" s="43" t="s">
        <v>13</v>
      </c>
      <c r="F74" s="43" t="s">
        <v>14</v>
      </c>
      <c r="G74" s="43" t="s">
        <v>43</v>
      </c>
      <c r="H74" s="43" t="s">
        <v>37</v>
      </c>
      <c r="I74" s="32" t="s">
        <v>17</v>
      </c>
      <c r="J74" s="43" t="s">
        <v>18</v>
      </c>
      <c r="K74" s="1"/>
    </row>
    <row r="75" spans="1:11" ht="33" x14ac:dyDescent="0.2">
      <c r="B75" s="44"/>
      <c r="C75" s="44"/>
      <c r="D75" s="43"/>
      <c r="E75" s="43"/>
      <c r="F75" s="43"/>
      <c r="G75" s="43"/>
      <c r="H75" s="43"/>
      <c r="I75" s="32" t="s">
        <v>21</v>
      </c>
      <c r="J75" s="43"/>
      <c r="K75" s="1"/>
    </row>
    <row r="76" spans="1:11" ht="119.25" customHeight="1" x14ac:dyDescent="0.2">
      <c r="B76" s="18">
        <v>1</v>
      </c>
      <c r="C76" s="27" t="s">
        <v>107</v>
      </c>
      <c r="D76" s="20" t="s">
        <v>108</v>
      </c>
      <c r="E76" s="20" t="s">
        <v>26</v>
      </c>
      <c r="F76" s="29">
        <v>3</v>
      </c>
      <c r="G76" s="20">
        <v>1</v>
      </c>
      <c r="H76" s="21">
        <v>1</v>
      </c>
      <c r="I76" s="37">
        <f>+H76/G76</f>
        <v>1</v>
      </c>
      <c r="J76" s="21"/>
      <c r="K76" s="1"/>
    </row>
    <row r="77" spans="1:11" ht="197.25" customHeight="1" x14ac:dyDescent="0.2">
      <c r="B77" s="18">
        <v>2</v>
      </c>
      <c r="C77" s="27" t="s">
        <v>109</v>
      </c>
      <c r="D77" s="20" t="s">
        <v>110</v>
      </c>
      <c r="E77" s="20" t="s">
        <v>111</v>
      </c>
      <c r="F77" s="22">
        <v>1</v>
      </c>
      <c r="G77" s="22">
        <v>0.25</v>
      </c>
      <c r="H77" s="23">
        <v>0.25</v>
      </c>
      <c r="I77" s="37">
        <f t="shared" ref="I77" si="9">+H77/G77</f>
        <v>1</v>
      </c>
      <c r="J77" s="21"/>
      <c r="K77" s="1"/>
    </row>
    <row r="78" spans="1:11" ht="33" x14ac:dyDescent="0.2">
      <c r="A78" s="1">
        <v>12</v>
      </c>
      <c r="B78" s="45" t="s">
        <v>112</v>
      </c>
      <c r="C78" s="45"/>
      <c r="D78" s="45"/>
      <c r="E78" s="45"/>
      <c r="F78" s="45"/>
      <c r="G78" s="45"/>
      <c r="H78" s="45"/>
      <c r="I78" s="45"/>
      <c r="J78" s="45"/>
      <c r="K78" s="1"/>
    </row>
    <row r="79" spans="1:11" ht="34.5" customHeight="1" x14ac:dyDescent="0.2">
      <c r="B79" s="44" t="s">
        <v>10</v>
      </c>
      <c r="C79" s="44" t="s">
        <v>11</v>
      </c>
      <c r="D79" s="43" t="s">
        <v>12</v>
      </c>
      <c r="E79" s="43" t="s">
        <v>13</v>
      </c>
      <c r="F79" s="43" t="s">
        <v>14</v>
      </c>
      <c r="G79" s="43" t="s">
        <v>36</v>
      </c>
      <c r="H79" s="43" t="s">
        <v>44</v>
      </c>
      <c r="I79" s="32" t="s">
        <v>17</v>
      </c>
      <c r="J79" s="43" t="s">
        <v>18</v>
      </c>
      <c r="K79" s="1"/>
    </row>
    <row r="80" spans="1:11" ht="47.25" customHeight="1" x14ac:dyDescent="0.2">
      <c r="B80" s="44"/>
      <c r="C80" s="44"/>
      <c r="D80" s="43"/>
      <c r="E80" s="43"/>
      <c r="F80" s="43"/>
      <c r="G80" s="43"/>
      <c r="H80" s="43"/>
      <c r="I80" s="32" t="s">
        <v>21</v>
      </c>
      <c r="J80" s="43"/>
      <c r="K80" s="1"/>
    </row>
    <row r="81" spans="2:14" ht="147" customHeight="1" x14ac:dyDescent="0.2">
      <c r="B81" s="18">
        <v>1</v>
      </c>
      <c r="C81" s="19" t="s">
        <v>113</v>
      </c>
      <c r="D81" s="20" t="s">
        <v>114</v>
      </c>
      <c r="E81" s="20" t="s">
        <v>26</v>
      </c>
      <c r="F81" s="20">
        <v>80</v>
      </c>
      <c r="G81" s="20">
        <v>20</v>
      </c>
      <c r="H81" s="21">
        <v>76</v>
      </c>
      <c r="I81" s="37">
        <v>1</v>
      </c>
      <c r="J81" s="21"/>
      <c r="K81" s="1"/>
    </row>
    <row r="82" spans="2:14" ht="93" customHeight="1" x14ac:dyDescent="0.2">
      <c r="B82" s="18">
        <v>2</v>
      </c>
      <c r="C82" s="19" t="s">
        <v>115</v>
      </c>
      <c r="D82" s="20" t="s">
        <v>116</v>
      </c>
      <c r="E82" s="20" t="s">
        <v>26</v>
      </c>
      <c r="F82" s="20">
        <v>60</v>
      </c>
      <c r="G82" s="20">
        <v>15</v>
      </c>
      <c r="H82" s="21">
        <v>30</v>
      </c>
      <c r="I82" s="37">
        <v>1</v>
      </c>
      <c r="J82" s="21"/>
      <c r="K82" s="1"/>
    </row>
    <row r="83" spans="2:14" ht="141.75" customHeight="1" x14ac:dyDescent="0.2">
      <c r="B83" s="18">
        <v>3</v>
      </c>
      <c r="C83" s="19" t="s">
        <v>117</v>
      </c>
      <c r="D83" s="20" t="s">
        <v>118</v>
      </c>
      <c r="E83" s="20" t="s">
        <v>52</v>
      </c>
      <c r="F83" s="22">
        <v>1</v>
      </c>
      <c r="G83" s="22">
        <v>0.25</v>
      </c>
      <c r="H83" s="23">
        <v>0.25</v>
      </c>
      <c r="I83" s="37">
        <f>+H83/G83</f>
        <v>1</v>
      </c>
      <c r="J83" s="21"/>
      <c r="K83" s="1"/>
    </row>
    <row r="84" spans="2:14" ht="137.25" customHeight="1" x14ac:dyDescent="0.2">
      <c r="B84" s="18">
        <v>4</v>
      </c>
      <c r="C84" s="27" t="s">
        <v>119</v>
      </c>
      <c r="D84" s="20" t="s">
        <v>120</v>
      </c>
      <c r="E84" s="20" t="s">
        <v>111</v>
      </c>
      <c r="F84" s="22">
        <v>1</v>
      </c>
      <c r="G84" s="22">
        <v>0.25</v>
      </c>
      <c r="H84" s="23">
        <v>0.25</v>
      </c>
      <c r="I84" s="37">
        <f>+H84/G84</f>
        <v>1</v>
      </c>
      <c r="J84" s="21"/>
      <c r="K84" s="1"/>
      <c r="M84" s="13"/>
      <c r="N84" s="14">
        <f>H84/G84</f>
        <v>1</v>
      </c>
    </row>
    <row r="85" spans="2:14" ht="162.75" customHeight="1" x14ac:dyDescent="0.2">
      <c r="B85" s="18">
        <v>5</v>
      </c>
      <c r="C85" s="25" t="s">
        <v>121</v>
      </c>
      <c r="D85" s="20" t="s">
        <v>122</v>
      </c>
      <c r="E85" s="20" t="s">
        <v>26</v>
      </c>
      <c r="F85" s="20">
        <v>5</v>
      </c>
      <c r="G85" s="20">
        <v>1</v>
      </c>
      <c r="H85" s="21">
        <v>0</v>
      </c>
      <c r="I85" s="24">
        <f t="shared" ref="I85" si="10">+H85/G85</f>
        <v>0</v>
      </c>
      <c r="J85" s="31" t="s">
        <v>135</v>
      </c>
      <c r="K85" s="1"/>
    </row>
    <row r="86" spans="2:14" ht="152.25" customHeight="1" x14ac:dyDescent="0.2">
      <c r="B86" s="18">
        <v>6</v>
      </c>
      <c r="C86" s="27" t="s">
        <v>123</v>
      </c>
      <c r="D86" s="20" t="s">
        <v>124</v>
      </c>
      <c r="E86" s="20" t="s">
        <v>26</v>
      </c>
      <c r="F86" s="20">
        <v>10</v>
      </c>
      <c r="G86" s="20">
        <v>2</v>
      </c>
      <c r="H86" s="21">
        <v>0</v>
      </c>
      <c r="I86" s="24">
        <f>+H86/G86</f>
        <v>0</v>
      </c>
      <c r="J86" s="31" t="s">
        <v>136</v>
      </c>
      <c r="K86" s="1"/>
    </row>
    <row r="87" spans="2:14" ht="163.5" customHeight="1" x14ac:dyDescent="0.2">
      <c r="B87" s="18">
        <v>7</v>
      </c>
      <c r="C87" s="19" t="s">
        <v>125</v>
      </c>
      <c r="D87" s="20" t="s">
        <v>126</v>
      </c>
      <c r="E87" s="20" t="s">
        <v>26</v>
      </c>
      <c r="F87" s="20">
        <v>48</v>
      </c>
      <c r="G87" s="20">
        <v>12</v>
      </c>
      <c r="H87" s="21">
        <v>17</v>
      </c>
      <c r="I87" s="37">
        <v>1</v>
      </c>
      <c r="J87" s="21"/>
      <c r="K87" s="1"/>
    </row>
    <row r="88" spans="2:14" ht="168" customHeight="1" x14ac:dyDescent="0.2">
      <c r="B88" s="18">
        <v>8</v>
      </c>
      <c r="C88" s="28" t="s">
        <v>127</v>
      </c>
      <c r="D88" s="20" t="s">
        <v>128</v>
      </c>
      <c r="E88" s="20" t="s">
        <v>26</v>
      </c>
      <c r="F88" s="29">
        <v>500000</v>
      </c>
      <c r="G88" s="29">
        <v>200000</v>
      </c>
      <c r="H88" s="29">
        <v>2694</v>
      </c>
      <c r="I88" s="24">
        <f t="shared" ref="I88" si="11">+H88/G88</f>
        <v>1.3469999999999999E-2</v>
      </c>
      <c r="J88" s="31" t="s">
        <v>137</v>
      </c>
      <c r="K88" s="1"/>
    </row>
    <row r="89" spans="2:14" ht="122.25" customHeight="1" x14ac:dyDescent="0.2">
      <c r="B89" s="18">
        <v>9</v>
      </c>
      <c r="C89" s="19" t="s">
        <v>129</v>
      </c>
      <c r="D89" s="20" t="s">
        <v>130</v>
      </c>
      <c r="E89" s="20" t="s">
        <v>26</v>
      </c>
      <c r="F89" s="20">
        <v>3</v>
      </c>
      <c r="G89" s="20">
        <v>1</v>
      </c>
      <c r="H89" s="21">
        <v>0</v>
      </c>
      <c r="I89" s="30" t="s">
        <v>22</v>
      </c>
      <c r="J89" s="31"/>
      <c r="K89" s="1"/>
    </row>
    <row r="90" spans="2:14" x14ac:dyDescent="0.2">
      <c r="G90" s="1"/>
    </row>
    <row r="91" spans="2:14" x14ac:dyDescent="0.2">
      <c r="G91" s="1"/>
    </row>
    <row r="92" spans="2:14" x14ac:dyDescent="0.2">
      <c r="G92" s="1"/>
    </row>
    <row r="93" spans="2:14" x14ac:dyDescent="0.2">
      <c r="G93" s="1"/>
    </row>
    <row r="94" spans="2:14" x14ac:dyDescent="0.2">
      <c r="G94" s="1"/>
    </row>
    <row r="95" spans="2:14" x14ac:dyDescent="0.2">
      <c r="G95" s="1"/>
    </row>
    <row r="96" spans="2:14" x14ac:dyDescent="0.2">
      <c r="G96" s="1"/>
    </row>
    <row r="97" spans="7:7" x14ac:dyDescent="0.2">
      <c r="G97" s="1"/>
    </row>
    <row r="98" spans="7:7" x14ac:dyDescent="0.2">
      <c r="G98" s="1"/>
    </row>
    <row r="99" spans="7:7" x14ac:dyDescent="0.2">
      <c r="G99" s="1"/>
    </row>
    <row r="100" spans="7:7" x14ac:dyDescent="0.2">
      <c r="G100" s="1"/>
    </row>
    <row r="101" spans="7:7" x14ac:dyDescent="0.2">
      <c r="G101" s="1"/>
    </row>
    <row r="102" spans="7:7" x14ac:dyDescent="0.2">
      <c r="G102" s="1"/>
    </row>
    <row r="103" spans="7:7" x14ac:dyDescent="0.2">
      <c r="G103" s="1"/>
    </row>
    <row r="104" spans="7:7" x14ac:dyDescent="0.2">
      <c r="G104" s="1"/>
    </row>
    <row r="105" spans="7:7" x14ac:dyDescent="0.2">
      <c r="G105" s="1"/>
    </row>
    <row r="106" spans="7:7" x14ac:dyDescent="0.2">
      <c r="G106" s="1"/>
    </row>
    <row r="107" spans="7:7" x14ac:dyDescent="0.2">
      <c r="G107" s="1"/>
    </row>
    <row r="108" spans="7:7" x14ac:dyDescent="0.2">
      <c r="G108" s="1"/>
    </row>
    <row r="109" spans="7:7" x14ac:dyDescent="0.2">
      <c r="G109" s="1"/>
    </row>
    <row r="110" spans="7:7" x14ac:dyDescent="0.2">
      <c r="G110" s="1"/>
    </row>
    <row r="111" spans="7:7" x14ac:dyDescent="0.2">
      <c r="G111" s="1"/>
    </row>
    <row r="112" spans="7:7"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1"/>
    </row>
    <row r="127" spans="7:7" x14ac:dyDescent="0.2">
      <c r="G127" s="1"/>
    </row>
    <row r="128" spans="7: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sheetData>
  <mergeCells count="120">
    <mergeCell ref="B79:B80"/>
    <mergeCell ref="C79:C80"/>
    <mergeCell ref="D79:D80"/>
    <mergeCell ref="E79:E80"/>
    <mergeCell ref="F79:F80"/>
    <mergeCell ref="G79:G80"/>
    <mergeCell ref="H79:H80"/>
    <mergeCell ref="J79:J80"/>
    <mergeCell ref="B78:J78"/>
    <mergeCell ref="B74:B75"/>
    <mergeCell ref="C74:C75"/>
    <mergeCell ref="D74:D75"/>
    <mergeCell ref="E74:E75"/>
    <mergeCell ref="F74:F75"/>
    <mergeCell ref="G74:G75"/>
    <mergeCell ref="H74:H75"/>
    <mergeCell ref="J74:J75"/>
    <mergeCell ref="B73:J73"/>
    <mergeCell ref="B66:B67"/>
    <mergeCell ref="C66:C67"/>
    <mergeCell ref="D66:D67"/>
    <mergeCell ref="E66:E67"/>
    <mergeCell ref="F66:F67"/>
    <mergeCell ref="G66:G67"/>
    <mergeCell ref="H66:H67"/>
    <mergeCell ref="J66:J67"/>
    <mergeCell ref="B65:J65"/>
    <mergeCell ref="B59:B60"/>
    <mergeCell ref="C59:C60"/>
    <mergeCell ref="D59:D60"/>
    <mergeCell ref="E59:E60"/>
    <mergeCell ref="F59:F60"/>
    <mergeCell ref="G59:G60"/>
    <mergeCell ref="H59:H60"/>
    <mergeCell ref="J59:J60"/>
    <mergeCell ref="B58:J58"/>
    <mergeCell ref="B53:B54"/>
    <mergeCell ref="C53:C54"/>
    <mergeCell ref="D53:D54"/>
    <mergeCell ref="E53:E54"/>
    <mergeCell ref="F53:F54"/>
    <mergeCell ref="G53:G54"/>
    <mergeCell ref="H53:H54"/>
    <mergeCell ref="J53:J54"/>
    <mergeCell ref="B52:J52"/>
    <mergeCell ref="B44:B45"/>
    <mergeCell ref="C44:C45"/>
    <mergeCell ref="D44:D45"/>
    <mergeCell ref="E44:E45"/>
    <mergeCell ref="F44:F45"/>
    <mergeCell ref="G44:G45"/>
    <mergeCell ref="H44:H45"/>
    <mergeCell ref="J44:J45"/>
    <mergeCell ref="B43:J43"/>
    <mergeCell ref="B40:B41"/>
    <mergeCell ref="C40:C41"/>
    <mergeCell ref="D40:D41"/>
    <mergeCell ref="E40:E41"/>
    <mergeCell ref="F40:F41"/>
    <mergeCell ref="G40:G41"/>
    <mergeCell ref="H40:H41"/>
    <mergeCell ref="J40:J41"/>
    <mergeCell ref="B39:J39"/>
    <mergeCell ref="B36:B37"/>
    <mergeCell ref="C36:C37"/>
    <mergeCell ref="D36:D37"/>
    <mergeCell ref="E36:E37"/>
    <mergeCell ref="F36:F37"/>
    <mergeCell ref="G36:G37"/>
    <mergeCell ref="H36:H37"/>
    <mergeCell ref="J36:J37"/>
    <mergeCell ref="B35:J35"/>
    <mergeCell ref="B31:B32"/>
    <mergeCell ref="C31:C32"/>
    <mergeCell ref="D31:D32"/>
    <mergeCell ref="E31:E32"/>
    <mergeCell ref="F31:F32"/>
    <mergeCell ref="G31:G32"/>
    <mergeCell ref="H31:H32"/>
    <mergeCell ref="J31:J32"/>
    <mergeCell ref="B30:J30"/>
    <mergeCell ref="B24:B25"/>
    <mergeCell ref="C24:C25"/>
    <mergeCell ref="D24:D25"/>
    <mergeCell ref="E24:E25"/>
    <mergeCell ref="F24:F25"/>
    <mergeCell ref="G24:G25"/>
    <mergeCell ref="H24:H25"/>
    <mergeCell ref="J24:J25"/>
    <mergeCell ref="B23:J23"/>
    <mergeCell ref="B20:B21"/>
    <mergeCell ref="C20:C21"/>
    <mergeCell ref="D20:D21"/>
    <mergeCell ref="E20:E21"/>
    <mergeCell ref="F20:F21"/>
    <mergeCell ref="G20:G21"/>
    <mergeCell ref="H20:H21"/>
    <mergeCell ref="J20:J21"/>
    <mergeCell ref="B19:J19"/>
    <mergeCell ref="B15:B16"/>
    <mergeCell ref="C15:C16"/>
    <mergeCell ref="D15:D16"/>
    <mergeCell ref="E15:E16"/>
    <mergeCell ref="F15:F16"/>
    <mergeCell ref="G15:G16"/>
    <mergeCell ref="H15:H16"/>
    <mergeCell ref="J15:J16"/>
    <mergeCell ref="B14:J14"/>
    <mergeCell ref="L4:M4"/>
    <mergeCell ref="B2:C5"/>
    <mergeCell ref="D2:I5"/>
    <mergeCell ref="J7:J8"/>
    <mergeCell ref="B7:B8"/>
    <mergeCell ref="C7:C8"/>
    <mergeCell ref="D7:D8"/>
    <mergeCell ref="E7:E8"/>
    <mergeCell ref="F7:F8"/>
    <mergeCell ref="G7:G8"/>
    <mergeCell ref="H7:H8"/>
    <mergeCell ref="B6:J6"/>
  </mergeCells>
  <conditionalFormatting sqref="I9:I13">
    <cfRule type="cellIs" dxfId="313" priority="321" stopIfTrue="1" operator="greaterThanOrEqual">
      <formula>80%</formula>
    </cfRule>
    <cfRule type="cellIs" dxfId="312" priority="323" stopIfTrue="1" operator="between">
      <formula>0%</formula>
      <formula>59%</formula>
    </cfRule>
    <cfRule type="cellIs" dxfId="311" priority="322" stopIfTrue="1" operator="between">
      <formula>60%</formula>
      <formula>79%</formula>
    </cfRule>
  </conditionalFormatting>
  <conditionalFormatting sqref="I17:I18 I22 I26:I29 I33:I34 I38 I42 I46:I51 I55:I57 I61:I64 I68:I72 I76:I77 I81:I89 I9:I13">
    <cfRule type="containsText" dxfId="310" priority="275" stopIfTrue="1" operator="containsText" text="DETENIDO">
      <formula>NOT(ISERROR(SEARCH("DETENIDO",I9)))</formula>
    </cfRule>
  </conditionalFormatting>
  <conditionalFormatting sqref="I17:I18">
    <cfRule type="cellIs" dxfId="309" priority="319" operator="between">
      <formula>61%</formula>
      <formula>80%</formula>
    </cfRule>
    <cfRule type="cellIs" dxfId="308" priority="318" operator="between">
      <formula>81%</formula>
      <formula>100%</formula>
    </cfRule>
    <cfRule type="cellIs" dxfId="307" priority="272" stopIfTrue="1" operator="between">
      <formula>0%</formula>
      <formula>59%</formula>
    </cfRule>
    <cfRule type="cellIs" dxfId="306" priority="320" operator="between">
      <formula>0%</formula>
      <formula>60%</formula>
    </cfRule>
    <cfRule type="cellIs" dxfId="305" priority="270" stopIfTrue="1" operator="greaterThanOrEqual">
      <formula>80%</formula>
    </cfRule>
    <cfRule type="cellIs" dxfId="304" priority="271" stopIfTrue="1" operator="between">
      <formula>60%</formula>
      <formula>79%</formula>
    </cfRule>
  </conditionalFormatting>
  <conditionalFormatting sqref="I22">
    <cfRule type="cellIs" dxfId="303" priority="317" operator="between">
      <formula>0%</formula>
      <formula>60%</formula>
    </cfRule>
    <cfRule type="cellIs" dxfId="302" priority="316" operator="between">
      <formula>61%</formula>
      <formula>80%</formula>
    </cfRule>
    <cfRule type="cellIs" dxfId="301" priority="315" operator="between">
      <formula>81%</formula>
      <formula>100%</formula>
    </cfRule>
    <cfRule type="cellIs" dxfId="300" priority="264" stopIfTrue="1" operator="greaterThanOrEqual">
      <formula>80%</formula>
    </cfRule>
    <cfRule type="cellIs" dxfId="299" priority="266" stopIfTrue="1" operator="between">
      <formula>0%</formula>
      <formula>59%</formula>
    </cfRule>
    <cfRule type="cellIs" dxfId="298" priority="267" operator="between">
      <formula>81%</formula>
      <formula>100%</formula>
    </cfRule>
    <cfRule type="cellIs" dxfId="297" priority="268" operator="between">
      <formula>61%</formula>
      <formula>80%</formula>
    </cfRule>
    <cfRule type="cellIs" dxfId="296" priority="269" operator="between">
      <formula>0%</formula>
      <formula>60%</formula>
    </cfRule>
    <cfRule type="cellIs" dxfId="295" priority="265" stopIfTrue="1" operator="between">
      <formula>60%</formula>
      <formula>79%</formula>
    </cfRule>
  </conditionalFormatting>
  <conditionalFormatting sqref="I26:I29">
    <cfRule type="cellIs" dxfId="294" priority="314" operator="between">
      <formula>0%</formula>
      <formula>59%</formula>
    </cfRule>
    <cfRule type="cellIs" dxfId="293" priority="313" operator="between">
      <formula>60%</formula>
      <formula>79%</formula>
    </cfRule>
    <cfRule type="cellIs" dxfId="292" priority="312" operator="between">
      <formula>80%</formula>
      <formula>100%</formula>
    </cfRule>
    <cfRule type="cellIs" dxfId="291" priority="255" stopIfTrue="1" operator="greaterThanOrEqual">
      <formula>80%</formula>
    </cfRule>
    <cfRule type="cellIs" dxfId="290" priority="260" operator="between">
      <formula>0%</formula>
      <formula>60%</formula>
    </cfRule>
    <cfRule type="cellIs" dxfId="289" priority="263" operator="between">
      <formula>0%</formula>
      <formula>60%</formula>
    </cfRule>
    <cfRule type="cellIs" dxfId="288" priority="262" operator="between">
      <formula>61%</formula>
      <formula>80%</formula>
    </cfRule>
    <cfRule type="cellIs" dxfId="287" priority="261" operator="between">
      <formula>81%</formula>
      <formula>100%</formula>
    </cfRule>
    <cfRule type="cellIs" dxfId="286" priority="259" operator="between">
      <formula>61%</formula>
      <formula>80%</formula>
    </cfRule>
    <cfRule type="cellIs" dxfId="285" priority="258" operator="between">
      <formula>81%</formula>
      <formula>100%</formula>
    </cfRule>
    <cfRule type="cellIs" dxfId="284" priority="257" stopIfTrue="1" operator="between">
      <formula>0%</formula>
      <formula>59%</formula>
    </cfRule>
    <cfRule type="cellIs" dxfId="283" priority="256" stopIfTrue="1" operator="between">
      <formula>60%</formula>
      <formula>79%</formula>
    </cfRule>
  </conditionalFormatting>
  <conditionalFormatting sqref="I33:I34">
    <cfRule type="cellIs" dxfId="282" priority="311" operator="between">
      <formula>0%</formula>
      <formula>60%</formula>
    </cfRule>
    <cfRule type="cellIs" dxfId="281" priority="252" operator="between">
      <formula>80%</formula>
      <formula>100%</formula>
    </cfRule>
    <cfRule type="cellIs" dxfId="280" priority="253" operator="between">
      <formula>60%</formula>
      <formula>79%</formula>
    </cfRule>
    <cfRule type="cellIs" dxfId="279" priority="254" operator="between">
      <formula>0%</formula>
      <formula>59%</formula>
    </cfRule>
    <cfRule type="cellIs" dxfId="278" priority="309" operator="between">
      <formula>81%</formula>
      <formula>100%</formula>
    </cfRule>
    <cfRule type="cellIs" dxfId="277" priority="244" stopIfTrue="1" operator="between">
      <formula>60%</formula>
      <formula>79%</formula>
    </cfRule>
    <cfRule type="cellIs" dxfId="276" priority="245" stopIfTrue="1" operator="between">
      <formula>0%</formula>
      <formula>59%</formula>
    </cfRule>
    <cfRule type="cellIs" dxfId="275" priority="246" operator="between">
      <formula>81%</formula>
      <formula>100%</formula>
    </cfRule>
    <cfRule type="cellIs" dxfId="274" priority="310" operator="between">
      <formula>61%</formula>
      <formula>80%</formula>
    </cfRule>
    <cfRule type="cellIs" dxfId="273" priority="248" operator="between">
      <formula>0%</formula>
      <formula>60%</formula>
    </cfRule>
    <cfRule type="cellIs" dxfId="272" priority="247" operator="between">
      <formula>61%</formula>
      <formula>80%</formula>
    </cfRule>
    <cfRule type="cellIs" dxfId="271" priority="243" stopIfTrue="1" operator="greaterThanOrEqual">
      <formula>80%</formula>
    </cfRule>
    <cfRule type="cellIs" dxfId="270" priority="249" operator="between">
      <formula>81%</formula>
      <formula>100%</formula>
    </cfRule>
    <cfRule type="cellIs" dxfId="269" priority="250" operator="between">
      <formula>61%</formula>
      <formula>80%</formula>
    </cfRule>
    <cfRule type="cellIs" dxfId="268" priority="251" operator="between">
      <formula>0%</formula>
      <formula>60%</formula>
    </cfRule>
  </conditionalFormatting>
  <conditionalFormatting sqref="I38">
    <cfRule type="cellIs" dxfId="267" priority="308" operator="between">
      <formula>0%</formula>
      <formula>60%</formula>
    </cfRule>
    <cfRule type="cellIs" dxfId="266" priority="307" operator="between">
      <formula>61%</formula>
      <formula>80%</formula>
    </cfRule>
    <cfRule type="cellIs" dxfId="265" priority="306" operator="between">
      <formula>81%</formula>
      <formula>100%</formula>
    </cfRule>
    <cfRule type="cellIs" dxfId="264" priority="236" operator="between">
      <formula>0%</formula>
      <formula>60%</formula>
    </cfRule>
    <cfRule type="cellIs" dxfId="263" priority="235" operator="between">
      <formula>61%</formula>
      <formula>80%</formula>
    </cfRule>
    <cfRule type="cellIs" dxfId="262" priority="234" operator="between">
      <formula>81%</formula>
      <formula>100%</formula>
    </cfRule>
    <cfRule type="cellIs" dxfId="261" priority="233" operator="between">
      <formula>0%</formula>
      <formula>60%</formula>
    </cfRule>
    <cfRule type="cellIs" dxfId="260" priority="232" operator="between">
      <formula>61%</formula>
      <formula>80%</formula>
    </cfRule>
    <cfRule type="cellIs" dxfId="259" priority="231" operator="between">
      <formula>81%</formula>
      <formula>100%</formula>
    </cfRule>
    <cfRule type="cellIs" dxfId="258" priority="230" stopIfTrue="1" operator="between">
      <formula>0%</formula>
      <formula>59%</formula>
    </cfRule>
    <cfRule type="cellIs" dxfId="257" priority="229" stopIfTrue="1" operator="between">
      <formula>60%</formula>
      <formula>79%</formula>
    </cfRule>
    <cfRule type="cellIs" dxfId="256" priority="228" stopIfTrue="1" operator="greaterThanOrEqual">
      <formula>80%</formula>
    </cfRule>
    <cfRule type="cellIs" dxfId="255" priority="237" operator="between">
      <formula>80%</formula>
      <formula>100%</formula>
    </cfRule>
    <cfRule type="cellIs" dxfId="254" priority="242" operator="between">
      <formula>0%</formula>
      <formula>60%</formula>
    </cfRule>
    <cfRule type="cellIs" dxfId="253" priority="241" operator="between">
      <formula>61%</formula>
      <formula>80%</formula>
    </cfRule>
    <cfRule type="cellIs" dxfId="252" priority="240" operator="between">
      <formula>81%</formula>
      <formula>100%</formula>
    </cfRule>
    <cfRule type="cellIs" dxfId="251" priority="239" operator="between">
      <formula>0%</formula>
      <formula>59%</formula>
    </cfRule>
    <cfRule type="cellIs" dxfId="250" priority="238" operator="between">
      <formula>60%</formula>
      <formula>79%</formula>
    </cfRule>
  </conditionalFormatting>
  <conditionalFormatting sqref="I42">
    <cfRule type="cellIs" dxfId="249" priority="302" operator="between">
      <formula>0%</formula>
      <formula>60%</formula>
    </cfRule>
    <cfRule type="cellIs" dxfId="248" priority="301" operator="between">
      <formula>61%</formula>
      <formula>80%</formula>
    </cfRule>
    <cfRule type="cellIs" dxfId="247" priority="300" operator="between">
      <formula>81%</formula>
      <formula>100%</formula>
    </cfRule>
    <cfRule type="cellIs" dxfId="246" priority="215" operator="between">
      <formula>0%</formula>
      <formula>60%</formula>
    </cfRule>
    <cfRule type="cellIs" dxfId="245" priority="214" operator="between">
      <formula>61%</formula>
      <formula>80%</formula>
    </cfRule>
    <cfRule type="cellIs" dxfId="244" priority="213" operator="between">
      <formula>81%</formula>
      <formula>100%</formula>
    </cfRule>
    <cfRule type="cellIs" dxfId="243" priority="212" stopIfTrue="1" operator="between">
      <formula>0%</formula>
      <formula>59%</formula>
    </cfRule>
    <cfRule type="cellIs" dxfId="242" priority="211" stopIfTrue="1" operator="between">
      <formula>60%</formula>
      <formula>79%</formula>
    </cfRule>
    <cfRule type="cellIs" dxfId="241" priority="210" stopIfTrue="1" operator="greaterThanOrEqual">
      <formula>80%</formula>
    </cfRule>
    <cfRule type="cellIs" dxfId="240" priority="227" operator="between">
      <formula>0%</formula>
      <formula>60%</formula>
    </cfRule>
    <cfRule type="cellIs" dxfId="239" priority="226" operator="between">
      <formula>61%</formula>
      <formula>80%</formula>
    </cfRule>
    <cfRule type="cellIs" dxfId="238" priority="225" operator="between">
      <formula>81%</formula>
      <formula>100%</formula>
    </cfRule>
    <cfRule type="cellIs" dxfId="237" priority="224" operator="between">
      <formula>0%</formula>
      <formula>60%</formula>
    </cfRule>
    <cfRule type="cellIs" dxfId="236" priority="223" operator="between">
      <formula>61%</formula>
      <formula>80%</formula>
    </cfRule>
    <cfRule type="cellIs" dxfId="235" priority="222" operator="between">
      <formula>81%</formula>
      <formula>100%</formula>
    </cfRule>
    <cfRule type="cellIs" dxfId="234" priority="221" operator="between">
      <formula>0%</formula>
      <formula>59%</formula>
    </cfRule>
    <cfRule type="cellIs" dxfId="233" priority="220" operator="between">
      <formula>60%</formula>
      <formula>79%</formula>
    </cfRule>
    <cfRule type="cellIs" dxfId="232" priority="219" operator="between">
      <formula>80%</formula>
      <formula>100%</formula>
    </cfRule>
    <cfRule type="cellIs" dxfId="231" priority="218" operator="between">
      <formula>0%</formula>
      <formula>60%</formula>
    </cfRule>
    <cfRule type="cellIs" dxfId="230" priority="217" operator="between">
      <formula>61%</formula>
      <formula>80%</formula>
    </cfRule>
    <cfRule type="cellIs" dxfId="229" priority="216" operator="between">
      <formula>81%</formula>
      <formula>100%</formula>
    </cfRule>
  </conditionalFormatting>
  <conditionalFormatting sqref="I46:I51">
    <cfRule type="cellIs" dxfId="228" priority="298" operator="between">
      <formula>61%</formula>
      <formula>80%</formula>
    </cfRule>
    <cfRule type="cellIs" dxfId="227" priority="297" operator="between">
      <formula>81%</formula>
      <formula>100%</formula>
    </cfRule>
    <cfRule type="cellIs" dxfId="226" priority="190" stopIfTrue="1" operator="between">
      <formula>60%</formula>
      <formula>79%</formula>
    </cfRule>
    <cfRule type="cellIs" dxfId="225" priority="189" stopIfTrue="1" operator="greaterThanOrEqual">
      <formula>80%</formula>
    </cfRule>
    <cfRule type="cellIs" dxfId="224" priority="198" operator="between">
      <formula>80%</formula>
      <formula>100%</formula>
    </cfRule>
    <cfRule type="cellIs" dxfId="223" priority="195" operator="between">
      <formula>81%</formula>
      <formula>100%</formula>
    </cfRule>
    <cfRule type="cellIs" dxfId="222" priority="209" operator="between">
      <formula>0%</formula>
      <formula>60%</formula>
    </cfRule>
    <cfRule type="cellIs" dxfId="221" priority="208" operator="between">
      <formula>61%</formula>
      <formula>80%</formula>
    </cfRule>
    <cfRule type="cellIs" dxfId="220" priority="207" operator="between">
      <formula>81%</formula>
      <formula>100%</formula>
    </cfRule>
    <cfRule type="cellIs" dxfId="219" priority="206" operator="between">
      <formula>0%</formula>
      <formula>60%</formula>
    </cfRule>
    <cfRule type="cellIs" dxfId="218" priority="205" operator="between">
      <formula>61%</formula>
      <formula>80%</formula>
    </cfRule>
    <cfRule type="cellIs" dxfId="217" priority="204" operator="between">
      <formula>81%</formula>
      <formula>100%</formula>
    </cfRule>
    <cfRule type="cellIs" dxfId="216" priority="203" operator="between">
      <formula>0%</formula>
      <formula>60%</formula>
    </cfRule>
    <cfRule type="cellIs" dxfId="215" priority="202" operator="between">
      <formula>61%</formula>
      <formula>80%</formula>
    </cfRule>
    <cfRule type="cellIs" dxfId="214" priority="201" operator="between">
      <formula>81%</formula>
      <formula>100%</formula>
    </cfRule>
    <cfRule type="cellIs" dxfId="213" priority="200" operator="between">
      <formula>0%</formula>
      <formula>59%</formula>
    </cfRule>
    <cfRule type="cellIs" dxfId="212" priority="199" operator="between">
      <formula>60%</formula>
      <formula>79%</formula>
    </cfRule>
    <cfRule type="cellIs" dxfId="211" priority="197" operator="between">
      <formula>0%</formula>
      <formula>60%</formula>
    </cfRule>
    <cfRule type="cellIs" dxfId="210" priority="196" operator="between">
      <formula>61%</formula>
      <formula>80%</formula>
    </cfRule>
    <cfRule type="cellIs" dxfId="209" priority="299" operator="between">
      <formula>0%</formula>
      <formula>60%</formula>
    </cfRule>
    <cfRule type="cellIs" dxfId="208" priority="194" operator="between">
      <formula>0%</formula>
      <formula>60%</formula>
    </cfRule>
    <cfRule type="cellIs" dxfId="207" priority="193" operator="between">
      <formula>61%</formula>
      <formula>80%</formula>
    </cfRule>
    <cfRule type="cellIs" dxfId="206" priority="192" operator="between">
      <formula>81%</formula>
      <formula>100%</formula>
    </cfRule>
    <cfRule type="cellIs" dxfId="205" priority="191" stopIfTrue="1" operator="between">
      <formula>0%</formula>
      <formula>59%</formula>
    </cfRule>
  </conditionalFormatting>
  <conditionalFormatting sqref="I55:I57">
    <cfRule type="cellIs" dxfId="204" priority="296" operator="between">
      <formula>0%</formula>
      <formula>60%</formula>
    </cfRule>
    <cfRule type="cellIs" dxfId="203" priority="295" operator="between">
      <formula>61%</formula>
      <formula>80%</formula>
    </cfRule>
    <cfRule type="cellIs" dxfId="202" priority="294" operator="between">
      <formula>81%</formula>
      <formula>100%</formula>
    </cfRule>
    <cfRule type="cellIs" dxfId="201" priority="186" operator="between">
      <formula>81%</formula>
      <formula>100%</formula>
    </cfRule>
    <cfRule type="cellIs" dxfId="200" priority="185" operator="between">
      <formula>0%</formula>
      <formula>60%</formula>
    </cfRule>
    <cfRule type="cellIs" dxfId="199" priority="184" operator="between">
      <formula>61%</formula>
      <formula>80%</formula>
    </cfRule>
    <cfRule type="cellIs" dxfId="198" priority="183" operator="between">
      <formula>81%</formula>
      <formula>100%</formula>
    </cfRule>
    <cfRule type="cellIs" dxfId="197" priority="182" operator="between">
      <formula>0%</formula>
      <formula>60%</formula>
    </cfRule>
    <cfRule type="cellIs" dxfId="196" priority="188" operator="between">
      <formula>0%</formula>
      <formula>60%</formula>
    </cfRule>
    <cfRule type="cellIs" dxfId="195" priority="181" operator="between">
      <formula>61%</formula>
      <formula>80%</formula>
    </cfRule>
    <cfRule type="cellIs" dxfId="194" priority="180" operator="between">
      <formula>81%</formula>
      <formula>100%</formula>
    </cfRule>
    <cfRule type="cellIs" dxfId="193" priority="187" operator="between">
      <formula>61%</formula>
      <formula>80%</formula>
    </cfRule>
    <cfRule type="cellIs" dxfId="192" priority="178" operator="between">
      <formula>61%</formula>
      <formula>80%</formula>
    </cfRule>
    <cfRule type="cellIs" dxfId="191" priority="177" operator="between">
      <formula>81%</formula>
      <formula>100%</formula>
    </cfRule>
    <cfRule type="cellIs" dxfId="190" priority="176" operator="between">
      <formula>0%</formula>
      <formula>59%</formula>
    </cfRule>
    <cfRule type="cellIs" dxfId="189" priority="175" operator="between">
      <formula>60%</formula>
      <formula>79%</formula>
    </cfRule>
    <cfRule type="cellIs" dxfId="188" priority="174" operator="between">
      <formula>80%</formula>
      <formula>100%</formula>
    </cfRule>
    <cfRule type="cellIs" dxfId="187" priority="173" operator="between">
      <formula>0%</formula>
      <formula>60%</formula>
    </cfRule>
    <cfRule type="cellIs" dxfId="186" priority="172" operator="between">
      <formula>61%</formula>
      <formula>80%</formula>
    </cfRule>
    <cfRule type="cellIs" dxfId="185" priority="171" operator="between">
      <formula>81%</formula>
      <formula>100%</formula>
    </cfRule>
    <cfRule type="cellIs" dxfId="184" priority="170" operator="between">
      <formula>0%</formula>
      <formula>60%</formula>
    </cfRule>
    <cfRule type="cellIs" dxfId="183" priority="169" operator="between">
      <formula>61%</formula>
      <formula>80%</formula>
    </cfRule>
    <cfRule type="cellIs" dxfId="182" priority="168" operator="between">
      <formula>81%</formula>
      <formula>100%</formula>
    </cfRule>
    <cfRule type="cellIs" dxfId="181" priority="167" stopIfTrue="1" operator="between">
      <formula>0%</formula>
      <formula>59%</formula>
    </cfRule>
    <cfRule type="cellIs" dxfId="180" priority="166" stopIfTrue="1" operator="between">
      <formula>60%</formula>
      <formula>79%</formula>
    </cfRule>
    <cfRule type="cellIs" dxfId="179" priority="165" stopIfTrue="1" operator="greaterThanOrEqual">
      <formula>80%</formula>
    </cfRule>
    <cfRule type="cellIs" dxfId="178" priority="179" operator="between">
      <formula>0%</formula>
      <formula>60%</formula>
    </cfRule>
  </conditionalFormatting>
  <conditionalFormatting sqref="I61:I64">
    <cfRule type="cellIs" dxfId="177" priority="293" operator="between">
      <formula>0%</formula>
      <formula>60%</formula>
    </cfRule>
    <cfRule type="cellIs" dxfId="176" priority="291" operator="between">
      <formula>81%</formula>
      <formula>100%</formula>
    </cfRule>
    <cfRule type="cellIs" dxfId="175" priority="292" operator="between">
      <formula>61%</formula>
      <formula>80%</formula>
    </cfRule>
  </conditionalFormatting>
  <conditionalFormatting sqref="I62:I64">
    <cfRule type="cellIs" dxfId="174" priority="141" operator="between">
      <formula>81%</formula>
      <formula>100%</formula>
    </cfRule>
    <cfRule type="cellIs" dxfId="173" priority="142" operator="between">
      <formula>61%</formula>
      <formula>80%</formula>
    </cfRule>
    <cfRule type="cellIs" dxfId="172" priority="143" operator="between">
      <formula>0%</formula>
      <formula>60%</formula>
    </cfRule>
    <cfRule type="cellIs" dxfId="171" priority="144" operator="between">
      <formula>81%</formula>
      <formula>100%</formula>
    </cfRule>
    <cfRule type="cellIs" dxfId="170" priority="145" operator="between">
      <formula>61%</formula>
      <formula>80%</formula>
    </cfRule>
    <cfRule type="cellIs" dxfId="169" priority="146" operator="between">
      <formula>0%</formula>
      <formula>60%</formula>
    </cfRule>
    <cfRule type="cellIs" dxfId="168" priority="147" operator="between">
      <formula>80%</formula>
      <formula>100%</formula>
    </cfRule>
    <cfRule type="cellIs" dxfId="167" priority="148" operator="between">
      <formula>60%</formula>
      <formula>79%</formula>
    </cfRule>
    <cfRule type="cellIs" dxfId="166" priority="149" operator="between">
      <formula>0%</formula>
      <formula>59%</formula>
    </cfRule>
    <cfRule type="cellIs" dxfId="165" priority="150" operator="between">
      <formula>81%</formula>
      <formula>100%</formula>
    </cfRule>
    <cfRule type="cellIs" dxfId="164" priority="151" operator="between">
      <formula>61%</formula>
      <formula>80%</formula>
    </cfRule>
    <cfRule type="cellIs" dxfId="163" priority="152" operator="between">
      <formula>0%</formula>
      <formula>60%</formula>
    </cfRule>
    <cfRule type="cellIs" dxfId="162" priority="153" operator="between">
      <formula>81%</formula>
      <formula>100%</formula>
    </cfRule>
    <cfRule type="cellIs" dxfId="161" priority="154" operator="between">
      <formula>61%</formula>
      <formula>80%</formula>
    </cfRule>
    <cfRule type="cellIs" dxfId="160" priority="155" operator="between">
      <formula>0%</formula>
      <formula>60%</formula>
    </cfRule>
    <cfRule type="cellIs" dxfId="159" priority="156" operator="between">
      <formula>81%</formula>
      <formula>100%</formula>
    </cfRule>
    <cfRule type="cellIs" dxfId="158" priority="157" operator="between">
      <formula>61%</formula>
      <formula>80%</formula>
    </cfRule>
    <cfRule type="cellIs" dxfId="157" priority="158" operator="between">
      <formula>0%</formula>
      <formula>60%</formula>
    </cfRule>
    <cfRule type="cellIs" dxfId="156" priority="159" operator="between">
      <formula>81%</formula>
      <formula>100%</formula>
    </cfRule>
    <cfRule type="cellIs" dxfId="155" priority="160" operator="between">
      <formula>61%</formula>
      <formula>80%</formula>
    </cfRule>
    <cfRule type="cellIs" dxfId="154" priority="161" operator="between">
      <formula>0%</formula>
      <formula>60%</formula>
    </cfRule>
    <cfRule type="cellIs" dxfId="153" priority="162" operator="between">
      <formula>81%</formula>
      <formula>100%</formula>
    </cfRule>
    <cfRule type="cellIs" dxfId="152" priority="163" operator="between">
      <formula>61%</formula>
      <formula>80%</formula>
    </cfRule>
    <cfRule type="cellIs" dxfId="151" priority="164" operator="between">
      <formula>0%</formula>
      <formula>60%</formula>
    </cfRule>
    <cfRule type="cellIs" dxfId="150" priority="138" stopIfTrue="1" operator="greaterThanOrEqual">
      <formula>80%</formula>
    </cfRule>
    <cfRule type="cellIs" dxfId="149" priority="139" stopIfTrue="1" operator="between">
      <formula>60%</formula>
      <formula>79%</formula>
    </cfRule>
    <cfRule type="cellIs" dxfId="148" priority="140" stopIfTrue="1" operator="between">
      <formula>0%</formula>
      <formula>59%</formula>
    </cfRule>
  </conditionalFormatting>
  <conditionalFormatting sqref="I68:I72">
    <cfRule type="cellIs" dxfId="147" priority="134" operator="between">
      <formula>0%</formula>
      <formula>60%</formula>
    </cfRule>
    <cfRule type="cellIs" dxfId="146" priority="133" operator="between">
      <formula>61%</formula>
      <formula>80%</formula>
    </cfRule>
    <cfRule type="cellIs" dxfId="145" priority="132" operator="between">
      <formula>81%</formula>
      <formula>100%</formula>
    </cfRule>
    <cfRule type="cellIs" dxfId="144" priority="131" operator="between">
      <formula>0%</formula>
      <formula>60%</formula>
    </cfRule>
    <cfRule type="cellIs" dxfId="143" priority="130" operator="between">
      <formula>61%</formula>
      <formula>80%</formula>
    </cfRule>
    <cfRule type="cellIs" dxfId="142" priority="129" operator="between">
      <formula>81%</formula>
      <formula>100%</formula>
    </cfRule>
    <cfRule type="cellIs" dxfId="141" priority="128" operator="between">
      <formula>0%</formula>
      <formula>60%</formula>
    </cfRule>
    <cfRule type="cellIs" dxfId="140" priority="127" operator="between">
      <formula>61%</formula>
      <formula>80%</formula>
    </cfRule>
    <cfRule type="cellIs" dxfId="139" priority="126" operator="between">
      <formula>81%</formula>
      <formula>100%</formula>
    </cfRule>
    <cfRule type="cellIs" dxfId="138" priority="125" operator="between">
      <formula>0%</formula>
      <formula>60%</formula>
    </cfRule>
    <cfRule type="cellIs" dxfId="137" priority="124" operator="between">
      <formula>61%</formula>
      <formula>80%</formula>
    </cfRule>
    <cfRule type="cellIs" dxfId="136" priority="123" operator="between">
      <formula>81%</formula>
      <formula>100%</formula>
    </cfRule>
    <cfRule type="cellIs" dxfId="135" priority="122" operator="between">
      <formula>0%</formula>
      <formula>60%</formula>
    </cfRule>
    <cfRule type="cellIs" dxfId="134" priority="121" operator="between">
      <formula>61%</formula>
      <formula>80%</formula>
    </cfRule>
    <cfRule type="cellIs" dxfId="133" priority="119" operator="between">
      <formula>0%</formula>
      <formula>59%</formula>
    </cfRule>
    <cfRule type="cellIs" dxfId="132" priority="118" operator="between">
      <formula>60%</formula>
      <formula>79%</formula>
    </cfRule>
    <cfRule type="cellIs" dxfId="131" priority="117" operator="between">
      <formula>80%</formula>
      <formula>100%</formula>
    </cfRule>
    <cfRule type="cellIs" dxfId="130" priority="116" operator="between">
      <formula>0%</formula>
      <formula>60%</formula>
    </cfRule>
    <cfRule type="cellIs" dxfId="129" priority="115" operator="between">
      <formula>61%</formula>
      <formula>80%</formula>
    </cfRule>
    <cfRule type="cellIs" dxfId="128" priority="114" operator="between">
      <formula>81%</formula>
      <formula>100%</formula>
    </cfRule>
    <cfRule type="cellIs" dxfId="127" priority="113" operator="between">
      <formula>0%</formula>
      <formula>60%</formula>
    </cfRule>
    <cfRule type="cellIs" dxfId="126" priority="112" operator="between">
      <formula>61%</formula>
      <formula>80%</formula>
    </cfRule>
    <cfRule type="cellIs" dxfId="125" priority="111" operator="between">
      <formula>81%</formula>
      <formula>100%</formula>
    </cfRule>
    <cfRule type="cellIs" dxfId="124" priority="110" stopIfTrue="1" operator="between">
      <formula>0%</formula>
      <formula>59%</formula>
    </cfRule>
    <cfRule type="cellIs" dxfId="123" priority="109" stopIfTrue="1" operator="between">
      <formula>60%</formula>
      <formula>79%</formula>
    </cfRule>
    <cfRule type="cellIs" dxfId="122" priority="108" stopIfTrue="1" operator="greaterThanOrEqual">
      <formula>80%</formula>
    </cfRule>
    <cfRule type="cellIs" dxfId="121" priority="120" operator="between">
      <formula>81%</formula>
      <formula>100%</formula>
    </cfRule>
    <cfRule type="cellIs" dxfId="120" priority="135" operator="between">
      <formula>81%</formula>
      <formula>100%</formula>
    </cfRule>
    <cfRule type="cellIs" dxfId="119" priority="288" operator="between">
      <formula>81%</formula>
      <formula>100%</formula>
    </cfRule>
    <cfRule type="cellIs" dxfId="118" priority="289" operator="between">
      <formula>61%</formula>
      <formula>80%</formula>
    </cfRule>
    <cfRule type="cellIs" dxfId="117" priority="290" operator="between">
      <formula>0%</formula>
      <formula>60%</formula>
    </cfRule>
    <cfRule type="cellIs" dxfId="116" priority="137" operator="between">
      <formula>0%</formula>
      <formula>60%</formula>
    </cfRule>
    <cfRule type="cellIs" dxfId="115" priority="136" operator="between">
      <formula>61%</formula>
      <formula>80%</formula>
    </cfRule>
  </conditionalFormatting>
  <conditionalFormatting sqref="I76:I77">
    <cfRule type="cellIs" dxfId="114" priority="101" operator="between">
      <formula>0%</formula>
      <formula>60%</formula>
    </cfRule>
    <cfRule type="cellIs" dxfId="113" priority="100" operator="between">
      <formula>61%</formula>
      <formula>80%</formula>
    </cfRule>
    <cfRule type="cellIs" dxfId="112" priority="99" operator="between">
      <formula>81%</formula>
      <formula>100%</formula>
    </cfRule>
    <cfRule type="cellIs" dxfId="111" priority="98" operator="between">
      <formula>0%</formula>
      <formula>60%</formula>
    </cfRule>
    <cfRule type="cellIs" dxfId="110" priority="97" operator="between">
      <formula>61%</formula>
      <formula>80%</formula>
    </cfRule>
    <cfRule type="cellIs" dxfId="109" priority="96" operator="between">
      <formula>81%</formula>
      <formula>100%</formula>
    </cfRule>
    <cfRule type="cellIs" dxfId="108" priority="95" operator="between">
      <formula>0%</formula>
      <formula>60%</formula>
    </cfRule>
    <cfRule type="cellIs" dxfId="107" priority="94" operator="between">
      <formula>61%</formula>
      <formula>80%</formula>
    </cfRule>
    <cfRule type="cellIs" dxfId="106" priority="93" operator="between">
      <formula>81%</formula>
      <formula>100%</formula>
    </cfRule>
    <cfRule type="cellIs" dxfId="105" priority="92" operator="between">
      <formula>0%</formula>
      <formula>60%</formula>
    </cfRule>
    <cfRule type="cellIs" dxfId="104" priority="91" operator="between">
      <formula>61%</formula>
      <formula>80%</formula>
    </cfRule>
    <cfRule type="cellIs" dxfId="103" priority="90" operator="between">
      <formula>81%</formula>
      <formula>100%</formula>
    </cfRule>
    <cfRule type="cellIs" dxfId="102" priority="89" operator="between">
      <formula>0%</formula>
      <formula>60%</formula>
    </cfRule>
    <cfRule type="cellIs" dxfId="101" priority="88" operator="between">
      <formula>61%</formula>
      <formula>80%</formula>
    </cfRule>
    <cfRule type="cellIs" dxfId="100" priority="87" operator="between">
      <formula>81%</formula>
      <formula>100%</formula>
    </cfRule>
    <cfRule type="cellIs" dxfId="99" priority="86" operator="between">
      <formula>0%</formula>
      <formula>59%</formula>
    </cfRule>
    <cfRule type="cellIs" dxfId="98" priority="85" operator="between">
      <formula>60%</formula>
      <formula>79%</formula>
    </cfRule>
    <cfRule type="cellIs" dxfId="97" priority="84" operator="between">
      <formula>80%</formula>
      <formula>100%</formula>
    </cfRule>
    <cfRule type="cellIs" dxfId="96" priority="83" operator="between">
      <formula>0%</formula>
      <formula>60%</formula>
    </cfRule>
    <cfRule type="cellIs" dxfId="95" priority="107" operator="between">
      <formula>0%</formula>
      <formula>60%</formula>
    </cfRule>
    <cfRule type="cellIs" dxfId="94" priority="81" operator="between">
      <formula>81%</formula>
      <formula>100%</formula>
    </cfRule>
    <cfRule type="cellIs" dxfId="93" priority="285" operator="between">
      <formula>81%</formula>
      <formula>100%</formula>
    </cfRule>
    <cfRule type="cellIs" dxfId="92" priority="79" operator="between">
      <formula>61%</formula>
      <formula>80%</formula>
    </cfRule>
    <cfRule type="cellIs" dxfId="91" priority="78" operator="between">
      <formula>81%</formula>
      <formula>100%</formula>
    </cfRule>
    <cfRule type="cellIs" dxfId="90" priority="77" stopIfTrue="1" operator="between">
      <formula>0%</formula>
      <formula>59%</formula>
    </cfRule>
    <cfRule type="cellIs" dxfId="89" priority="76" stopIfTrue="1" operator="between">
      <formula>60%</formula>
      <formula>79%</formula>
    </cfRule>
    <cfRule type="cellIs" dxfId="88" priority="75" stopIfTrue="1" operator="greaterThanOrEqual">
      <formula>80%</formula>
    </cfRule>
    <cfRule type="cellIs" dxfId="87" priority="82" operator="between">
      <formula>61%</formula>
      <formula>80%</formula>
    </cfRule>
    <cfRule type="cellIs" dxfId="86" priority="287" operator="between">
      <formula>0%</formula>
      <formula>60%</formula>
    </cfRule>
    <cfRule type="cellIs" dxfId="85" priority="106" operator="between">
      <formula>61%</formula>
      <formula>80%</formula>
    </cfRule>
    <cfRule type="cellIs" dxfId="84" priority="105" operator="between">
      <formula>81%</formula>
      <formula>100%</formula>
    </cfRule>
    <cfRule type="cellIs" dxfId="83" priority="104" operator="between">
      <formula>0%</formula>
      <formula>60%</formula>
    </cfRule>
    <cfRule type="cellIs" dxfId="82" priority="80" operator="between">
      <formula>0%</formula>
      <formula>60%</formula>
    </cfRule>
    <cfRule type="cellIs" dxfId="81" priority="103" operator="between">
      <formula>61%</formula>
      <formula>80%</formula>
    </cfRule>
    <cfRule type="cellIs" dxfId="80" priority="102" operator="between">
      <formula>81%</formula>
      <formula>100%</formula>
    </cfRule>
    <cfRule type="cellIs" dxfId="79" priority="286" operator="between">
      <formula>61%</formula>
      <formula>80%</formula>
    </cfRule>
  </conditionalFormatting>
  <conditionalFormatting sqref="I81:I84">
    <cfRule type="cellIs" dxfId="78" priority="65" operator="between">
      <formula>0%</formula>
      <formula>60%</formula>
    </cfRule>
    <cfRule type="cellIs" dxfId="77" priority="64" operator="between">
      <formula>61%</formula>
      <formula>80%</formula>
    </cfRule>
    <cfRule type="cellIs" dxfId="76" priority="63" operator="between">
      <formula>81%</formula>
      <formula>100%</formula>
    </cfRule>
    <cfRule type="cellIs" dxfId="75" priority="62" operator="between">
      <formula>0%</formula>
      <formula>60%</formula>
    </cfRule>
    <cfRule type="cellIs" dxfId="74" priority="61" operator="between">
      <formula>61%</formula>
      <formula>80%</formula>
    </cfRule>
    <cfRule type="cellIs" dxfId="73" priority="60" operator="between">
      <formula>81%</formula>
      <formula>100%</formula>
    </cfRule>
    <cfRule type="cellIs" dxfId="72" priority="59" operator="between">
      <formula>0%</formula>
      <formula>60%</formula>
    </cfRule>
    <cfRule type="cellIs" dxfId="71" priority="58" operator="between">
      <formula>61%</formula>
      <formula>80%</formula>
    </cfRule>
    <cfRule type="cellIs" dxfId="70" priority="57" operator="between">
      <formula>81%</formula>
      <formula>100%</formula>
    </cfRule>
    <cfRule type="cellIs" dxfId="69" priority="56" operator="between">
      <formula>0%</formula>
      <formula>60%</formula>
    </cfRule>
    <cfRule type="cellIs" dxfId="68" priority="55" operator="between">
      <formula>61%</formula>
      <formula>80%</formula>
    </cfRule>
    <cfRule type="cellIs" dxfId="67" priority="54" operator="between">
      <formula>81%</formula>
      <formula>100%</formula>
    </cfRule>
    <cfRule type="cellIs" dxfId="66" priority="53" operator="between">
      <formula>0%</formula>
      <formula>60%</formula>
    </cfRule>
    <cfRule type="cellIs" dxfId="65" priority="52" operator="between">
      <formula>61%</formula>
      <formula>80%</formula>
    </cfRule>
    <cfRule type="cellIs" dxfId="64" priority="51" operator="between">
      <formula>81%</formula>
      <formula>100%</formula>
    </cfRule>
    <cfRule type="cellIs" dxfId="63" priority="50" operator="between">
      <formula>0%</formula>
      <formula>59%</formula>
    </cfRule>
    <cfRule type="cellIs" dxfId="62" priority="49" operator="between">
      <formula>60%</formula>
      <formula>79%</formula>
    </cfRule>
    <cfRule type="cellIs" dxfId="61" priority="48" operator="between">
      <formula>80%</formula>
      <formula>100%</formula>
    </cfRule>
    <cfRule type="cellIs" dxfId="60" priority="47" operator="between">
      <formula>0%</formula>
      <formula>60%</formula>
    </cfRule>
    <cfRule type="cellIs" dxfId="59" priority="46" operator="between">
      <formula>61%</formula>
      <formula>80%</formula>
    </cfRule>
    <cfRule type="cellIs" dxfId="58" priority="45" operator="between">
      <formula>81%</formula>
      <formula>100%</formula>
    </cfRule>
    <cfRule type="cellIs" dxfId="57" priority="44" operator="between">
      <formula>0%</formula>
      <formula>60%</formula>
    </cfRule>
    <cfRule type="cellIs" dxfId="56" priority="43" operator="between">
      <formula>61%</formula>
      <formula>80%</formula>
    </cfRule>
    <cfRule type="cellIs" dxfId="55" priority="42" operator="between">
      <formula>81%</formula>
      <formula>100%</formula>
    </cfRule>
    <cfRule type="cellIs" dxfId="54" priority="40" stopIfTrue="1" operator="between">
      <formula>60%</formula>
      <formula>79%</formula>
    </cfRule>
    <cfRule type="cellIs" dxfId="53" priority="39" stopIfTrue="1" operator="greaterThanOrEqual">
      <formula>80%</formula>
    </cfRule>
    <cfRule type="cellIs" dxfId="52" priority="41" stopIfTrue="1" operator="between">
      <formula>0%</formula>
      <formula>59%</formula>
    </cfRule>
    <cfRule type="cellIs" dxfId="51" priority="74" operator="between">
      <formula>0%</formula>
      <formula>60%</formula>
    </cfRule>
    <cfRule type="cellIs" dxfId="50" priority="73" operator="between">
      <formula>61%</formula>
      <formula>80%</formula>
    </cfRule>
    <cfRule type="cellIs" dxfId="49" priority="72" operator="between">
      <formula>81%</formula>
      <formula>100%</formula>
    </cfRule>
    <cfRule type="cellIs" dxfId="48" priority="71" operator="between">
      <formula>0%</formula>
      <formula>60%</formula>
    </cfRule>
    <cfRule type="cellIs" dxfId="47" priority="70" operator="between">
      <formula>61%</formula>
      <formula>80%</formula>
    </cfRule>
    <cfRule type="cellIs" dxfId="46" priority="69" operator="between">
      <formula>81%</formula>
      <formula>100%</formula>
    </cfRule>
    <cfRule type="cellIs" dxfId="45" priority="68" operator="between">
      <formula>0%</formula>
      <formula>60%</formula>
    </cfRule>
    <cfRule type="cellIs" dxfId="44" priority="67" operator="between">
      <formula>61%</formula>
      <formula>80%</formula>
    </cfRule>
    <cfRule type="cellIs" dxfId="43" priority="66" operator="between">
      <formula>81%</formula>
      <formula>100%</formula>
    </cfRule>
  </conditionalFormatting>
  <conditionalFormatting sqref="I81:I89">
    <cfRule type="cellIs" dxfId="42" priority="280" operator="between">
      <formula>60%</formula>
      <formula>79%</formula>
    </cfRule>
    <cfRule type="cellIs" dxfId="41" priority="279" operator="between">
      <formula>80%</formula>
      <formula>100%</formula>
    </cfRule>
    <cfRule type="cellIs" dxfId="40" priority="281" operator="between">
      <formula>0%</formula>
      <formula>59%</formula>
    </cfRule>
  </conditionalFormatting>
  <conditionalFormatting sqref="I83:I84">
    <cfRule type="cellIs" dxfId="39" priority="276" operator="between">
      <formula>0.6</formula>
      <formula>0.79</formula>
    </cfRule>
  </conditionalFormatting>
  <conditionalFormatting sqref="I87">
    <cfRule type="cellIs" dxfId="38" priority="27" operator="between">
      <formula>0%</formula>
      <formula>60%</formula>
    </cfRule>
    <cfRule type="cellIs" dxfId="37" priority="37" operator="between">
      <formula>0.6</formula>
      <formula>0.79</formula>
    </cfRule>
    <cfRule type="cellIs" dxfId="36" priority="34" operator="between">
      <formula>81%</formula>
      <formula>100%</formula>
    </cfRule>
    <cfRule type="cellIs" dxfId="35" priority="1" stopIfTrue="1" operator="greaterThanOrEqual">
      <formula>80%</formula>
    </cfRule>
    <cfRule type="cellIs" dxfId="34" priority="36" operator="between">
      <formula>0%</formula>
      <formula>60%</formula>
    </cfRule>
    <cfRule type="cellIs" dxfId="33" priority="35" operator="between">
      <formula>61%</formula>
      <formula>80%</formula>
    </cfRule>
    <cfRule type="cellIs" dxfId="32" priority="28" operator="between">
      <formula>81%</formula>
      <formula>100%</formula>
    </cfRule>
    <cfRule type="cellIs" dxfId="31" priority="33" operator="between">
      <formula>0%</formula>
      <formula>60%</formula>
    </cfRule>
    <cfRule type="cellIs" dxfId="30" priority="32" operator="between">
      <formula>61%</formula>
      <formula>80%</formula>
    </cfRule>
    <cfRule type="cellIs" dxfId="29" priority="26" operator="between">
      <formula>61%</formula>
      <formula>80%</formula>
    </cfRule>
    <cfRule type="cellIs" dxfId="28" priority="25" operator="between">
      <formula>81%</formula>
      <formula>100%</formula>
    </cfRule>
    <cfRule type="cellIs" dxfId="27" priority="24" operator="between">
      <formula>0%</formula>
      <formula>60%</formula>
    </cfRule>
    <cfRule type="cellIs" dxfId="26" priority="23" operator="between">
      <formula>61%</formula>
      <formula>80%</formula>
    </cfRule>
    <cfRule type="cellIs" dxfId="25" priority="22" operator="between">
      <formula>81%</formula>
      <formula>100%</formula>
    </cfRule>
    <cfRule type="cellIs" dxfId="24" priority="21" operator="between">
      <formula>0%</formula>
      <formula>60%</formula>
    </cfRule>
    <cfRule type="cellIs" dxfId="23" priority="20" operator="between">
      <formula>61%</formula>
      <formula>80%</formula>
    </cfRule>
    <cfRule type="cellIs" dxfId="22" priority="19" operator="between">
      <formula>81%</formula>
      <formula>100%</formula>
    </cfRule>
    <cfRule type="cellIs" dxfId="21" priority="18" operator="between">
      <formula>0%</formula>
      <formula>60%</formula>
    </cfRule>
    <cfRule type="cellIs" dxfId="20" priority="17" operator="between">
      <formula>61%</formula>
      <formula>80%</formula>
    </cfRule>
    <cfRule type="cellIs" dxfId="19" priority="16" operator="between">
      <formula>81%</formula>
      <formula>100%</formula>
    </cfRule>
    <cfRule type="cellIs" dxfId="18" priority="15" operator="between">
      <formula>0%</formula>
      <formula>60%</formula>
    </cfRule>
    <cfRule type="cellIs" dxfId="17" priority="14" operator="between">
      <formula>61%</formula>
      <formula>80%</formula>
    </cfRule>
    <cfRule type="cellIs" dxfId="16" priority="13" operator="between">
      <formula>81%</formula>
      <formula>100%</formula>
    </cfRule>
    <cfRule type="cellIs" dxfId="15" priority="12" operator="between">
      <formula>0%</formula>
      <formula>59%</formula>
    </cfRule>
    <cfRule type="cellIs" dxfId="14" priority="11" operator="between">
      <formula>60%</formula>
      <formula>79%</formula>
    </cfRule>
    <cfRule type="cellIs" dxfId="13" priority="10" operator="between">
      <formula>80%</formula>
      <formula>100%</formula>
    </cfRule>
    <cfRule type="cellIs" dxfId="12" priority="9" operator="between">
      <formula>0%</formula>
      <formula>60%</formula>
    </cfRule>
    <cfRule type="cellIs" dxfId="11" priority="8" operator="between">
      <formula>61%</formula>
      <formula>80%</formula>
    </cfRule>
    <cfRule type="cellIs" dxfId="10" priority="7" operator="between">
      <formula>81%</formula>
      <formula>100%</formula>
    </cfRule>
    <cfRule type="cellIs" dxfId="9" priority="6" operator="between">
      <formula>0%</formula>
      <formula>60%</formula>
    </cfRule>
    <cfRule type="cellIs" dxfId="8" priority="5" operator="between">
      <formula>61%</formula>
      <formula>80%</formula>
    </cfRule>
    <cfRule type="cellIs" dxfId="7" priority="4" operator="between">
      <formula>81%</formula>
      <formula>100%</formula>
    </cfRule>
    <cfRule type="cellIs" dxfId="6" priority="3" stopIfTrue="1" operator="between">
      <formula>0%</formula>
      <formula>59%</formula>
    </cfRule>
    <cfRule type="cellIs" dxfId="5" priority="2" stopIfTrue="1" operator="between">
      <formula>60%</formula>
      <formula>79%</formula>
    </cfRule>
    <cfRule type="cellIs" dxfId="4" priority="31" operator="between">
      <formula>81%</formula>
      <formula>100%</formula>
    </cfRule>
    <cfRule type="cellIs" dxfId="3" priority="30" operator="between">
      <formula>0%</formula>
      <formula>60%</formula>
    </cfRule>
    <cfRule type="cellIs" dxfId="2" priority="29" operator="between">
      <formula>61%</formula>
      <formula>80%</formula>
    </cfRule>
  </conditionalFormatting>
  <conditionalFormatting sqref="N84">
    <cfRule type="cellIs" dxfId="1" priority="277" operator="between">
      <formula>0.6</formula>
      <formula>0.81</formula>
    </cfRule>
  </conditionalFormatting>
  <conditionalFormatting sqref="O4">
    <cfRule type="cellIs" dxfId="0" priority="274" operator="between">
      <formula>0.61</formula>
      <formula>0.8</formula>
    </cfRule>
  </conditionalFormatting>
  <dataValidations count="1">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14 B19 B23 B30 B35 B39 B43 B52 B58 B65 B73 B78" xr:uid="{AA81F437-244D-45AB-8A88-2FA929098CA6}"/>
  </dataValidations>
  <pageMargins left="0.7" right="0.7" top="0.75" bottom="0.75" header="0.3" footer="0.3"/>
  <pageSetup paperSize="9" scale="15"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0633-62A9-4E5C-ACD1-EDD3FE69B646}">
  <dimension ref="B2:B17"/>
  <sheetViews>
    <sheetView workbookViewId="0">
      <selection activeCell="E14" sqref="E14"/>
    </sheetView>
  </sheetViews>
  <sheetFormatPr baseColWidth="10" defaultColWidth="9.140625" defaultRowHeight="15" x14ac:dyDescent="0.25"/>
  <cols>
    <col min="2" max="2" width="68.5703125" customWidth="1"/>
  </cols>
  <sheetData>
    <row r="2" spans="2:2" x14ac:dyDescent="0.25">
      <c r="B2" s="4" t="s">
        <v>131</v>
      </c>
    </row>
    <row r="3" spans="2:2" x14ac:dyDescent="0.25">
      <c r="B3" s="5" t="s">
        <v>60</v>
      </c>
    </row>
    <row r="4" spans="2:2" x14ac:dyDescent="0.25">
      <c r="B4" s="5" t="s">
        <v>66</v>
      </c>
    </row>
    <row r="5" spans="2:2" x14ac:dyDescent="0.25">
      <c r="B5" s="5" t="s">
        <v>86</v>
      </c>
    </row>
    <row r="6" spans="2:2" x14ac:dyDescent="0.25">
      <c r="B6" s="5" t="s">
        <v>106</v>
      </c>
    </row>
    <row r="7" spans="2:2" x14ac:dyDescent="0.25">
      <c r="B7" s="5" t="s">
        <v>7</v>
      </c>
    </row>
    <row r="8" spans="2:2" x14ac:dyDescent="0.25">
      <c r="B8" s="5" t="s">
        <v>35</v>
      </c>
    </row>
    <row r="9" spans="2:2" x14ac:dyDescent="0.25">
      <c r="B9" s="5" t="s">
        <v>63</v>
      </c>
    </row>
    <row r="10" spans="2:2" x14ac:dyDescent="0.25">
      <c r="B10" s="5" t="s">
        <v>47</v>
      </c>
    </row>
    <row r="11" spans="2:2" x14ac:dyDescent="0.25">
      <c r="B11" s="5" t="s">
        <v>55</v>
      </c>
    </row>
    <row r="12" spans="2:2" x14ac:dyDescent="0.25">
      <c r="B12" s="5" t="s">
        <v>79</v>
      </c>
    </row>
    <row r="13" spans="2:2" x14ac:dyDescent="0.25">
      <c r="B13" s="5" t="s">
        <v>96</v>
      </c>
    </row>
    <row r="14" spans="2:2" x14ac:dyDescent="0.25">
      <c r="B14" s="5" t="s">
        <v>112</v>
      </c>
    </row>
    <row r="15" spans="2:2" x14ac:dyDescent="0.25">
      <c r="B15" s="5" t="s">
        <v>132</v>
      </c>
    </row>
    <row r="16" spans="2:2" x14ac:dyDescent="0.25">
      <c r="B16" s="5" t="s">
        <v>133</v>
      </c>
    </row>
    <row r="17" spans="2:2" x14ac:dyDescent="0.25">
      <c r="B17"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DD8E2BDBA9BE4BBFCE7F3523CF05FA" ma:contentTypeVersion="17" ma:contentTypeDescription="Create a new document." ma:contentTypeScope="" ma:versionID="608f7071b8d89ca11f24f56c7b3f6e86">
  <xsd:schema xmlns:xsd="http://www.w3.org/2001/XMLSchema" xmlns:xs="http://www.w3.org/2001/XMLSchema" xmlns:p="http://schemas.microsoft.com/office/2006/metadata/properties" xmlns:ns3="ec65c003-b30c-4e3a-9137-f99ad97da0bf" xmlns:ns4="701c5911-77ae-499b-9cd6-bac5ba40fdd6" targetNamespace="http://schemas.microsoft.com/office/2006/metadata/properties" ma:root="true" ma:fieldsID="5931a187d2253247b5a068a121efebca" ns3:_="" ns4:_="">
    <xsd:import namespace="ec65c003-b30c-4e3a-9137-f99ad97da0bf"/>
    <xsd:import namespace="701c5911-77ae-499b-9cd6-bac5ba40f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5c003-b30c-4e3a-9137-f99ad97da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1c5911-77ae-499b-9cd6-bac5ba40fd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c65c003-b30c-4e3a-9137-f99ad97da0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5DB2AD-4240-4CD3-8EEE-58BE7DA12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5c003-b30c-4e3a-9137-f99ad97da0bf"/>
    <ds:schemaRef ds:uri="701c5911-77ae-499b-9cd6-bac5ba40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7EB9DE-62B2-4B3E-A8CF-3691B8379281}">
  <ds:schemaRefs>
    <ds:schemaRef ds:uri="http://schemas.microsoft.com/office/2006/documentManagement/types"/>
    <ds:schemaRef ds:uri="701c5911-77ae-499b-9cd6-bac5ba40fdd6"/>
    <ds:schemaRef ds:uri="http://schemas.microsoft.com/office/2006/metadata/properti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ec65c003-b30c-4e3a-9137-f99ad97da0bf"/>
    <ds:schemaRef ds:uri="http://www.w3.org/XML/1998/namespace"/>
  </ds:schemaRefs>
</ds:datastoreItem>
</file>

<file path=customXml/itemProps3.xml><?xml version="1.0" encoding="utf-8"?>
<ds:datastoreItem xmlns:ds="http://schemas.openxmlformats.org/officeDocument/2006/customXml" ds:itemID="{8B8064A2-B8AF-4803-8F38-6E0C9F87DF7A}">
  <ds:schemaRefs>
    <ds:schemaRef ds:uri="http://schemas.microsoft.com/sharepoint/v3/contenttype/forms"/>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TRIMESTRE I</vt:lpstr>
      <vt:lpstr>Sheet2</vt:lpstr>
      <vt:lpstr>'TRIMESTRE 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Casado</dc:creator>
  <cp:keywords/>
  <dc:description/>
  <cp:lastModifiedBy>Dashiel Aristy Montolio</cp:lastModifiedBy>
  <cp:revision/>
  <cp:lastPrinted>2024-04-10T14:02:44Z</cp:lastPrinted>
  <dcterms:created xsi:type="dcterms:W3CDTF">2024-02-20T14:10:35Z</dcterms:created>
  <dcterms:modified xsi:type="dcterms:W3CDTF">2024-04-10T14:03:12Z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0x010100B3DD8E2BDBA9BE4BBFCE7F3523CF05FA</vt:lpwstr>
  </property>
</Properties>
</file>