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Recursos Humanos$\CARPETA COMPARTIDA RRRHH\NOMINA\PORTAL DE TRANSPARENCIA\2026\FEBRERO\"/>
    </mc:Choice>
  </mc:AlternateContent>
  <xr:revisionPtr revIDLastSave="0" documentId="13_ncr:1_{64C05EF2-DDED-4080-9E09-CE2C67C8BFE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OMINA DE VIGILANCIA" sheetId="5" r:id="rId1"/>
  </sheets>
  <definedNames>
    <definedName name="_xlnm._FilterDatabase" localSheetId="0" hidden="1">'NOMINA DE VIGILANCIA'!$A$5:$N$91</definedName>
    <definedName name="_xlnm.Print_Area" localSheetId="0">'NOMINA DE VIGILANCIA'!$A$1:$L$92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3" i="5" l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F91" i="5"/>
  <c r="G91" i="5"/>
  <c r="H91" i="5"/>
  <c r="I91" i="5"/>
  <c r="E91" i="5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l="1"/>
  <c r="J83" i="5"/>
  <c r="K83" i="5" s="1"/>
  <c r="J84" i="5"/>
  <c r="K84" i="5" s="1"/>
  <c r="A58" i="5" l="1"/>
  <c r="A59" i="5" s="1"/>
  <c r="A60" i="5" s="1"/>
  <c r="A61" i="5" s="1"/>
  <c r="A62" i="5" s="1"/>
  <c r="J81" i="5"/>
  <c r="K81" i="5" s="1"/>
  <c r="J82" i="5"/>
  <c r="K82" i="5" s="1"/>
  <c r="J65" i="5"/>
  <c r="K65" i="5" s="1"/>
  <c r="J66" i="5"/>
  <c r="K66" i="5" s="1"/>
  <c r="J67" i="5"/>
  <c r="K67" i="5" s="1"/>
  <c r="J68" i="5"/>
  <c r="K68" i="5" s="1"/>
  <c r="J69" i="5"/>
  <c r="K69" i="5" s="1"/>
  <c r="J70" i="5"/>
  <c r="K70" i="5" s="1"/>
  <c r="J71" i="5"/>
  <c r="K71" i="5" s="1"/>
  <c r="J72" i="5"/>
  <c r="K72" i="5" s="1"/>
  <c r="J73" i="5"/>
  <c r="K73" i="5" s="1"/>
  <c r="J74" i="5"/>
  <c r="K74" i="5" s="1"/>
  <c r="J75" i="5"/>
  <c r="K75" i="5" s="1"/>
  <c r="J76" i="5"/>
  <c r="K76" i="5" s="1"/>
  <c r="J77" i="5"/>
  <c r="K77" i="5" s="1"/>
  <c r="J78" i="5"/>
  <c r="K78" i="5" s="1"/>
  <c r="J79" i="5"/>
  <c r="K79" i="5" s="1"/>
  <c r="J80" i="5"/>
  <c r="K80" i="5" s="1"/>
  <c r="J7" i="5"/>
  <c r="K7" i="5" s="1"/>
  <c r="J8" i="5"/>
  <c r="K8" i="5" s="1"/>
  <c r="J9" i="5"/>
  <c r="K9" i="5" s="1"/>
  <c r="J10" i="5"/>
  <c r="K10" i="5" s="1"/>
  <c r="J11" i="5"/>
  <c r="K11" i="5" s="1"/>
  <c r="J12" i="5"/>
  <c r="K12" i="5" s="1"/>
  <c r="J13" i="5"/>
  <c r="K13" i="5" s="1"/>
  <c r="J14" i="5"/>
  <c r="K14" i="5" s="1"/>
  <c r="J15" i="5"/>
  <c r="K15" i="5" s="1"/>
  <c r="J16" i="5"/>
  <c r="K16" i="5" s="1"/>
  <c r="J17" i="5"/>
  <c r="K17" i="5" s="1"/>
  <c r="J18" i="5"/>
  <c r="K18" i="5" s="1"/>
  <c r="J19" i="5"/>
  <c r="K19" i="5" s="1"/>
  <c r="J20" i="5"/>
  <c r="K20" i="5" s="1"/>
  <c r="J21" i="5"/>
  <c r="K21" i="5" s="1"/>
  <c r="J22" i="5"/>
  <c r="K22" i="5" s="1"/>
  <c r="J23" i="5"/>
  <c r="K23" i="5" s="1"/>
  <c r="J24" i="5"/>
  <c r="K24" i="5" s="1"/>
  <c r="J25" i="5"/>
  <c r="K25" i="5" s="1"/>
  <c r="J26" i="5"/>
  <c r="K26" i="5" s="1"/>
  <c r="J27" i="5"/>
  <c r="K27" i="5" s="1"/>
  <c r="J28" i="5"/>
  <c r="K28" i="5" s="1"/>
  <c r="J29" i="5"/>
  <c r="K29" i="5" s="1"/>
  <c r="J30" i="5"/>
  <c r="K30" i="5" s="1"/>
  <c r="J31" i="5"/>
  <c r="K31" i="5" s="1"/>
  <c r="J32" i="5"/>
  <c r="K32" i="5" s="1"/>
  <c r="J33" i="5"/>
  <c r="K33" i="5" s="1"/>
  <c r="J34" i="5"/>
  <c r="K34" i="5" s="1"/>
  <c r="J35" i="5"/>
  <c r="K35" i="5" s="1"/>
  <c r="J36" i="5"/>
  <c r="K36" i="5" s="1"/>
  <c r="J37" i="5"/>
  <c r="K37" i="5" s="1"/>
  <c r="J38" i="5"/>
  <c r="K38" i="5" s="1"/>
  <c r="J39" i="5"/>
  <c r="K39" i="5" s="1"/>
  <c r="J40" i="5"/>
  <c r="K40" i="5" s="1"/>
  <c r="J41" i="5"/>
  <c r="K41" i="5" s="1"/>
  <c r="J42" i="5"/>
  <c r="K42" i="5" s="1"/>
  <c r="J43" i="5"/>
  <c r="K43" i="5" s="1"/>
  <c r="J44" i="5"/>
  <c r="K44" i="5" s="1"/>
  <c r="J45" i="5"/>
  <c r="K45" i="5" s="1"/>
  <c r="J46" i="5"/>
  <c r="K46" i="5" s="1"/>
  <c r="J47" i="5"/>
  <c r="K47" i="5" s="1"/>
  <c r="J48" i="5"/>
  <c r="K48" i="5" s="1"/>
  <c r="J49" i="5"/>
  <c r="K49" i="5" s="1"/>
  <c r="J50" i="5"/>
  <c r="K50" i="5" s="1"/>
  <c r="J51" i="5"/>
  <c r="K51" i="5" s="1"/>
  <c r="J52" i="5"/>
  <c r="K52" i="5" s="1"/>
  <c r="J53" i="5"/>
  <c r="K53" i="5" s="1"/>
  <c r="J54" i="5"/>
  <c r="K54" i="5" s="1"/>
  <c r="J55" i="5"/>
  <c r="K55" i="5" s="1"/>
  <c r="J56" i="5"/>
  <c r="K56" i="5" s="1"/>
  <c r="J57" i="5"/>
  <c r="K57" i="5" s="1"/>
  <c r="J58" i="5"/>
  <c r="K58" i="5" s="1"/>
  <c r="J59" i="5"/>
  <c r="K59" i="5" s="1"/>
  <c r="J60" i="5"/>
  <c r="K60" i="5" s="1"/>
  <c r="J61" i="5"/>
  <c r="K61" i="5" s="1"/>
  <c r="J62" i="5"/>
  <c r="K62" i="5" s="1"/>
  <c r="J63" i="5"/>
  <c r="K63" i="5" s="1"/>
  <c r="J64" i="5"/>
  <c r="K64" i="5" s="1"/>
  <c r="J6" i="5"/>
  <c r="A63" i="5" l="1"/>
  <c r="A64" i="5" s="1"/>
  <c r="A65" i="5" s="1"/>
  <c r="A66" i="5" s="1"/>
  <c r="A67" i="5" s="1"/>
  <c r="A68" i="5" s="1"/>
  <c r="A69" i="5" s="1"/>
  <c r="A70" i="5" s="1"/>
  <c r="A71" i="5" s="1"/>
  <c r="A72" i="5" s="1"/>
  <c r="J91" i="5"/>
  <c r="K6" i="5"/>
  <c r="K91" i="5" s="1"/>
</calcChain>
</file>

<file path=xl/sharedStrings.xml><?xml version="1.0" encoding="utf-8"?>
<sst xmlns="http://schemas.openxmlformats.org/spreadsheetml/2006/main" count="356" uniqueCount="108">
  <si>
    <t>AFP</t>
  </si>
  <si>
    <t>ISR</t>
  </si>
  <si>
    <t>SFS</t>
  </si>
  <si>
    <t>SEGURIDAD</t>
  </si>
  <si>
    <t>NOMBRE</t>
  </si>
  <si>
    <t>CARGO</t>
  </si>
  <si>
    <t>SUELDO BRUTO</t>
  </si>
  <si>
    <t>DAVID DEL ROSARIO CONCEPCION</t>
  </si>
  <si>
    <t>TOTAL GENERAL</t>
  </si>
  <si>
    <t>FELIX MANUEL VALDEZ MORA</t>
  </si>
  <si>
    <t>ARGENIS DURAN MONTERO</t>
  </si>
  <si>
    <t>MANUEL DE JESUS VILORIO MARTINEZ</t>
  </si>
  <si>
    <t>MAIKOL MIGUEL DEL ROSARIO RODRIGUEZ</t>
  </si>
  <si>
    <t>CRISTOPHER VALDEZ NOVA</t>
  </si>
  <si>
    <t>JESUS CUETO MATIAS</t>
  </si>
  <si>
    <t>DIANNA ELIZABETH DIAZ FELIZ</t>
  </si>
  <si>
    <t xml:space="preserve">ALFREDO DE JESUS GARCIA </t>
  </si>
  <si>
    <t>DEPARTAMENTO</t>
  </si>
  <si>
    <t>BERNARDO ALEXANDER ROSARIO CASTRO</t>
  </si>
  <si>
    <t>EDUARDO SENA JEAN</t>
  </si>
  <si>
    <t>DARIO PUELLO NICACIO</t>
  </si>
  <si>
    <t>MASCULINO</t>
  </si>
  <si>
    <t>FEMENINO</t>
  </si>
  <si>
    <t>NUM.</t>
  </si>
  <si>
    <t>DEMETRIO BENS TURBI</t>
  </si>
  <si>
    <t>DANILO POCHE PEÑA</t>
  </si>
  <si>
    <t>SERVIO MIGUEL TERRERO DEL VALLE</t>
  </si>
  <si>
    <t>Nómina de Personal de Vigilancia</t>
  </si>
  <si>
    <t>DEPARTAMENTO DE SEGURIDAD</t>
  </si>
  <si>
    <t>OTROS DESCUENTOS</t>
  </si>
  <si>
    <t>TOTAL DE DESCUENTOS</t>
  </si>
  <si>
    <t>NETO</t>
  </si>
  <si>
    <t>GÉNERO</t>
  </si>
  <si>
    <t>Oficina Gubernamental de Tecnologías de la Información y Comunicación (OGTIC)</t>
  </si>
  <si>
    <t>SUPERVISOR DE SEGURIDAD</t>
  </si>
  <si>
    <t>LOEMIL ENCARNACION TERRERO</t>
  </si>
  <si>
    <t>MANUEL CORCINO AIVAR</t>
  </si>
  <si>
    <t>ISAIAS PIÑA</t>
  </si>
  <si>
    <t>DISMANYELI YUDERKA FULGENCIO RAMOS</t>
  </si>
  <si>
    <t>ANTHONY BELEN GONZALEZ</t>
  </si>
  <si>
    <t>MAXIMO PEÑA GERALDO</t>
  </si>
  <si>
    <t>JANEIRO PEÑA ROSSÓ</t>
  </si>
  <si>
    <t xml:space="preserve">CESAR FELIZ SENA </t>
  </si>
  <si>
    <t>LEIDRY LISSELOK BERROA DE CENA</t>
  </si>
  <si>
    <t>BRAYAN DE LEON</t>
  </si>
  <si>
    <t>CARLOS RAFAEL MONTERO DE LEON</t>
  </si>
  <si>
    <t>MILAGROS MONTERO MONTERO</t>
  </si>
  <si>
    <t>VICTOR GUARIONEX TORIBIO MELO</t>
  </si>
  <si>
    <t>YONEL CUEVAS HERRERA</t>
  </si>
  <si>
    <t>OSCANIO LIRIANO GONZALEZ</t>
  </si>
  <si>
    <t>NELSON ANTONIO TIBREY MARTINEZ</t>
  </si>
  <si>
    <t>FRANCISCO ROSARIO PANIAGUA</t>
  </si>
  <si>
    <t>JOAQUIN NOLASCO DE LA ROSA</t>
  </si>
  <si>
    <t>ARIEL VILLAR MENA</t>
  </si>
  <si>
    <t>LUIS DAVID ZABALA CASTILLO</t>
  </si>
  <si>
    <t>LUIS DAVID DURAN PERALTA</t>
  </si>
  <si>
    <t>HEIDY NATALI TAVAREZ BONILLA</t>
  </si>
  <si>
    <t>GREGORIS TOMAS DE LOS SANTOS RODRIGUEZ</t>
  </si>
  <si>
    <t>ESTAIRA FRANCHESCA SORIANO</t>
  </si>
  <si>
    <t>ELISEO VLADIMIR RODRíGUEZ VALDEZ</t>
  </si>
  <si>
    <t>DEIVISON SIPRIAN NOVAS</t>
  </si>
  <si>
    <t>INDHIANA LOURENS SUERO JAVIER</t>
  </si>
  <si>
    <t>FABIO ANTONIO CORONA JERES</t>
  </si>
  <si>
    <t>MANUEL JESÚS RAMÍREZ UBRI</t>
  </si>
  <si>
    <t>SANTO DE LA CRUZ RAMÍREZ</t>
  </si>
  <si>
    <t>YONATHAN ENCARNACIÓN MONTERO</t>
  </si>
  <si>
    <t>ROSANNA JOSEFINA VARGAS VENTURA</t>
  </si>
  <si>
    <t>YORDANY MORENO LEYBA</t>
  </si>
  <si>
    <t>RUBEN POLANCO TORRES</t>
  </si>
  <si>
    <t>RUTH ESTHER LORENZO DE GUERRERO</t>
  </si>
  <si>
    <t>FRANCIS JAVIER LIRANZO SORIANO</t>
  </si>
  <si>
    <t>MARIBEL MENA ALVAREZ</t>
  </si>
  <si>
    <t>WILTON ARIAS PÉREZ</t>
  </si>
  <si>
    <t>DANNY SILVERIO BATISTA OZUNA</t>
  </si>
  <si>
    <t>RAFAEL ANTONIO GUZMAN ALMONTE</t>
  </si>
  <si>
    <t>CARLOS MUÑOZ MANZUETA</t>
  </si>
  <si>
    <t>WALFRY RADYCHELL ALMONTE AQUINO</t>
  </si>
  <si>
    <t>SUPERVISOR/A DE SEGURIDAD</t>
  </si>
  <si>
    <t>JUAN CARLOS JIMÉNEZ JIMÉNEZ</t>
  </si>
  <si>
    <t>ROSANNA CHAVEZ GUERRERO DE DIAZ</t>
  </si>
  <si>
    <t>WHALFE MIGUEL SENA FERRERAS</t>
  </si>
  <si>
    <t>SANTO BARTOLO SUAREZ ARIAS</t>
  </si>
  <si>
    <t>CESAR EMILIO VASQUEZ SANTANA</t>
  </si>
  <si>
    <t>EPIFANIO LUCAS MARTINEZ</t>
  </si>
  <si>
    <t>JEISON BARTROE RAMIREZ BAUTISTA</t>
  </si>
  <si>
    <t>YASIRIS SANTANA AQUINO</t>
  </si>
  <si>
    <t>OLIVER ORLAND MENDEZ CARVAJAL</t>
  </si>
  <si>
    <t>ISMAEL LEONIDAS MARQUES GARCíA</t>
  </si>
  <si>
    <t xml:space="preserve">SEGURIDAD         </t>
  </si>
  <si>
    <t>FRANCISCO GABRIEL DUVERGE JOSEPH</t>
  </si>
  <si>
    <t>FELIX ALBERTO ENCARNACION RIVERA</t>
  </si>
  <si>
    <t>MANUEL ANTONIO PEREZ HEREDIA</t>
  </si>
  <si>
    <t>ELADIO DE LA ROSA LEYBA</t>
  </si>
  <si>
    <t xml:space="preserve">ALEXANDER ANTONIO PÉREZ DÍAZ  </t>
  </si>
  <si>
    <t xml:space="preserve">TOMÁS JESÚS ALONZO ALMÁNZAR </t>
  </si>
  <si>
    <t xml:space="preserve">HERODES ADAMES SÁNCHEZ </t>
  </si>
  <si>
    <t xml:space="preserve">KATHERINE PEÑA DELGADILLO </t>
  </si>
  <si>
    <t>WILKIN CASTRO SOLANO</t>
  </si>
  <si>
    <t>JOSE JOAQUIN HIDALGO SALVADOR</t>
  </si>
  <si>
    <t>GISSELL SENA MENA</t>
  </si>
  <si>
    <t>GLENNY SOLER CABRERA</t>
  </si>
  <si>
    <t>Mes de Febrero 2026</t>
  </si>
  <si>
    <t>IRENI ENCARNACION MONTERO</t>
  </si>
  <si>
    <t>JEREMIAS RODRIGUEZ ACOSTA</t>
  </si>
  <si>
    <t>LUIS RAMON ESPINAL TEJADA</t>
  </si>
  <si>
    <t>YENDRIS RAFAEL PEREZ MONTILLA</t>
  </si>
  <si>
    <t>SANTO ALEJANDRO LUCIANO GARABITO</t>
  </si>
  <si>
    <t>ENDERSON DE LA ROSA MORENO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</si>
</sst>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&quot;RD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color theme="1"/>
      <name val="Poppins"/>
    </font>
    <font>
      <sz val="9"/>
      <color theme="1"/>
      <name val="Poppins"/>
    </font>
    <font>
      <sz val="9"/>
      <name val="Poppins"/>
    </font>
    <font>
      <b/>
      <sz val="9"/>
      <name val="Poppins"/>
    </font>
    <font>
      <sz val="9"/>
      <color rgb="FF000000"/>
      <name val="Poppins"/>
    </font>
    <font>
      <b/>
      <sz val="12"/>
      <name val="Poppins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5" fillId="0" borderId="0"/>
  </cellStyleXfs>
  <cellXfs count="33">
    <xf numFmtId="0" fontId="0" fillId="0" borderId="0" xfId="0"/>
    <xf numFmtId="0" fontId="19" fillId="0" borderId="0" xfId="0" applyFont="1" applyAlignment="1">
      <alignment wrapText="1"/>
    </xf>
    <xf numFmtId="0" fontId="19" fillId="33" borderId="10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vertical="center" wrapText="1"/>
    </xf>
    <xf numFmtId="0" fontId="19" fillId="0" borderId="0" xfId="0" applyFont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165" fontId="19" fillId="0" borderId="11" xfId="0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4" fontId="0" fillId="0" borderId="0" xfId="0" applyNumberFormat="1"/>
    <xf numFmtId="4" fontId="20" fillId="0" borderId="0" xfId="0" applyNumberFormat="1" applyFont="1" applyAlignment="1">
      <alignment horizontal="center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vertical="center" wrapText="1"/>
    </xf>
    <xf numFmtId="165" fontId="21" fillId="0" borderId="10" xfId="0" applyNumberFormat="1" applyFont="1" applyBorder="1" applyAlignment="1">
      <alignment horizontal="center" wrapText="1"/>
    </xf>
    <xf numFmtId="0" fontId="20" fillId="34" borderId="0" xfId="0" applyFont="1" applyFill="1" applyAlignment="1">
      <alignment wrapText="1"/>
    </xf>
    <xf numFmtId="0" fontId="21" fillId="0" borderId="10" xfId="0" applyFont="1" applyBorder="1" applyAlignment="1">
      <alignment horizontal="center" vertical="center" wrapText="1"/>
    </xf>
    <xf numFmtId="165" fontId="21" fillId="0" borderId="1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 readingOrder="1"/>
    </xf>
    <xf numFmtId="4" fontId="20" fillId="0" borderId="0" xfId="0" applyNumberFormat="1" applyFont="1" applyAlignment="1">
      <alignment wrapText="1"/>
    </xf>
    <xf numFmtId="0" fontId="21" fillId="0" borderId="10" xfId="0" applyFont="1" applyFill="1" applyBorder="1" applyAlignment="1">
      <alignment horizontal="center" wrapText="1"/>
    </xf>
    <xf numFmtId="0" fontId="21" fillId="0" borderId="10" xfId="0" applyFont="1" applyFill="1" applyBorder="1" applyAlignment="1">
      <alignment vertical="center" wrapText="1"/>
    </xf>
    <xf numFmtId="165" fontId="21" fillId="0" borderId="10" xfId="0" applyNumberFormat="1" applyFont="1" applyFill="1" applyBorder="1" applyAlignment="1">
      <alignment horizontal="center" wrapText="1"/>
    </xf>
    <xf numFmtId="0" fontId="20" fillId="0" borderId="0" xfId="0" applyFont="1" applyFill="1" applyAlignment="1">
      <alignment wrapText="1"/>
    </xf>
    <xf numFmtId="0" fontId="21" fillId="0" borderId="10" xfId="0" applyFont="1" applyFill="1" applyBorder="1" applyAlignment="1">
      <alignment horizontal="left" vertical="center" wrapText="1" readingOrder="1"/>
    </xf>
    <xf numFmtId="0" fontId="0" fillId="0" borderId="10" xfId="0" applyFill="1" applyBorder="1"/>
    <xf numFmtId="0" fontId="24" fillId="0" borderId="0" xfId="0" applyFont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165" fontId="21" fillId="0" borderId="10" xfId="0" applyNumberFormat="1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vertical="center" wrapText="1" readingOrder="1"/>
    </xf>
    <xf numFmtId="0" fontId="21" fillId="0" borderId="10" xfId="0" applyFont="1" applyFill="1" applyBorder="1" applyAlignment="1">
      <alignment vertical="center" wrapText="1" readingOrder="1"/>
    </xf>
    <xf numFmtId="165" fontId="21" fillId="0" borderId="11" xfId="0" applyNumberFormat="1" applyFont="1" applyFill="1" applyBorder="1" applyAlignment="1">
      <alignment horizontal="center" wrapText="1"/>
    </xf>
    <xf numFmtId="0" fontId="21" fillId="0" borderId="11" xfId="0" applyFont="1" applyFill="1" applyBorder="1" applyAlignment="1">
      <alignment horizontal="center" wrapText="1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rmal 3" xfId="46" xr:uid="{8F05AC19-D0E0-44F7-8DB8-BF808C71488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E5802E36-B8A3-4EBC-B7B2-F6A31E4267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59532</xdr:colOff>
      <xdr:row>0</xdr:row>
      <xdr:rowOff>0</xdr:rowOff>
    </xdr:from>
    <xdr:to>
      <xdr:col>1</xdr:col>
      <xdr:colOff>1331120</xdr:colOff>
      <xdr:row>3</xdr:row>
      <xdr:rowOff>107156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3ECF436D-8371-4A63-880A-56764E7CC50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9532" y="0"/>
          <a:ext cx="1750219" cy="928687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78CB7-ACDA-4861-BF26-30D94055556F}">
  <sheetPr>
    <pageSetUpPr fitToPage="1"/>
  </sheetPr>
  <dimension ref="A1:N93"/>
  <sheetViews>
    <sheetView showGridLines="0" tabSelected="1" view="pageBreakPreview" topLeftCell="A78" zoomScale="80" zoomScaleNormal="100" zoomScaleSheetLayoutView="80" zoomScalePageLayoutView="80" workbookViewId="0">
      <selection activeCell="A92" sqref="A92:C92"/>
    </sheetView>
  </sheetViews>
  <sheetFormatPr baseColWidth="10" defaultColWidth="9.140625" defaultRowHeight="26.25" customHeight="1" x14ac:dyDescent="0.55000000000000004"/>
  <cols>
    <col min="1" max="1" width="7.140625" style="3" customWidth="1"/>
    <col min="2" max="2" width="44.28515625" style="3" customWidth="1"/>
    <col min="3" max="3" width="30.7109375" style="4" customWidth="1"/>
    <col min="4" max="4" width="26.42578125" style="3" customWidth="1"/>
    <col min="5" max="5" width="20.140625" style="4" customWidth="1"/>
    <col min="6" max="6" width="21.85546875" style="4" customWidth="1"/>
    <col min="7" max="7" width="20.28515625" style="4" customWidth="1"/>
    <col min="8" max="8" width="21" style="4" customWidth="1"/>
    <col min="9" max="9" width="19.140625" style="4" customWidth="1"/>
    <col min="10" max="10" width="21.7109375" style="4" customWidth="1"/>
    <col min="11" max="11" width="21.28515625" style="4" customWidth="1"/>
    <col min="12" max="12" width="22" style="4" customWidth="1"/>
    <col min="13" max="16384" width="9.140625" style="3"/>
  </cols>
  <sheetData>
    <row r="1" spans="1:14" ht="20.25" customHeight="1" x14ac:dyDescent="0.55000000000000004">
      <c r="D1" s="5"/>
      <c r="E1" s="9"/>
      <c r="F1" s="9"/>
      <c r="G1" s="9"/>
      <c r="H1" s="9"/>
      <c r="I1" s="9"/>
      <c r="J1" s="9"/>
      <c r="K1" s="9"/>
      <c r="L1" s="9"/>
      <c r="M1" s="5"/>
      <c r="N1" s="5"/>
    </row>
    <row r="2" spans="1:14" ht="21.75" customHeight="1" x14ac:dyDescent="0.55000000000000004">
      <c r="B2" s="26" t="s">
        <v>33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5"/>
      <c r="N2" s="5"/>
    </row>
    <row r="3" spans="1:14" ht="22.5" customHeight="1" x14ac:dyDescent="0.55000000000000004">
      <c r="B3" s="26" t="s">
        <v>27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5"/>
      <c r="N3" s="5"/>
    </row>
    <row r="4" spans="1:14" ht="14.25" customHeight="1" x14ac:dyDescent="0.55000000000000004">
      <c r="B4" s="26" t="s">
        <v>101</v>
      </c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4" ht="31.5" customHeight="1" x14ac:dyDescent="0.55000000000000004">
      <c r="A5" s="2" t="s">
        <v>23</v>
      </c>
      <c r="B5" s="2" t="s">
        <v>4</v>
      </c>
      <c r="C5" s="2" t="s">
        <v>17</v>
      </c>
      <c r="D5" s="2" t="s">
        <v>5</v>
      </c>
      <c r="E5" s="2" t="s">
        <v>6</v>
      </c>
      <c r="F5" s="2" t="s">
        <v>0</v>
      </c>
      <c r="G5" s="2" t="s">
        <v>1</v>
      </c>
      <c r="H5" s="2" t="s">
        <v>2</v>
      </c>
      <c r="I5" s="2" t="s">
        <v>29</v>
      </c>
      <c r="J5" s="2" t="s">
        <v>30</v>
      </c>
      <c r="K5" s="2" t="s">
        <v>31</v>
      </c>
      <c r="L5" s="2" t="s">
        <v>32</v>
      </c>
    </row>
    <row r="6" spans="1:14" ht="45" customHeight="1" x14ac:dyDescent="0.55000000000000004">
      <c r="A6" s="12">
        <v>1</v>
      </c>
      <c r="B6" s="13" t="s">
        <v>48</v>
      </c>
      <c r="C6" s="12" t="s">
        <v>28</v>
      </c>
      <c r="D6" s="12" t="s">
        <v>3</v>
      </c>
      <c r="E6" s="14">
        <v>130000</v>
      </c>
      <c r="F6" s="14">
        <v>0</v>
      </c>
      <c r="G6" s="14">
        <v>21082.94</v>
      </c>
      <c r="H6" s="14">
        <v>0</v>
      </c>
      <c r="I6" s="14">
        <v>0</v>
      </c>
      <c r="J6" s="14">
        <f>SUM(F6:I6)</f>
        <v>21082.94</v>
      </c>
      <c r="K6" s="14">
        <f>E6-J6</f>
        <v>108917.06</v>
      </c>
      <c r="L6" s="12" t="s">
        <v>21</v>
      </c>
    </row>
    <row r="7" spans="1:14" ht="45" customHeight="1" x14ac:dyDescent="0.55000000000000004">
      <c r="A7" s="12">
        <f>1+A6</f>
        <v>2</v>
      </c>
      <c r="B7" s="13" t="s">
        <v>92</v>
      </c>
      <c r="C7" s="12" t="s">
        <v>28</v>
      </c>
      <c r="D7" s="12" t="s">
        <v>34</v>
      </c>
      <c r="E7" s="14">
        <v>80000</v>
      </c>
      <c r="F7" s="14">
        <v>0</v>
      </c>
      <c r="G7" s="14">
        <v>8582.94</v>
      </c>
      <c r="H7" s="14">
        <v>0</v>
      </c>
      <c r="I7" s="14">
        <v>0</v>
      </c>
      <c r="J7" s="14">
        <f t="shared" ref="J7:J63" si="0">SUM(F7:I7)</f>
        <v>8582.94</v>
      </c>
      <c r="K7" s="14">
        <f t="shared" ref="K7:K63" si="1">E7-J7</f>
        <v>71417.06</v>
      </c>
      <c r="L7" s="12" t="s">
        <v>21</v>
      </c>
    </row>
    <row r="8" spans="1:14" s="15" customFormat="1" ht="45" customHeight="1" x14ac:dyDescent="0.55000000000000004">
      <c r="A8" s="12">
        <f t="shared" ref="A8:A71" si="2">1+A7</f>
        <v>3</v>
      </c>
      <c r="B8" s="13" t="s">
        <v>93</v>
      </c>
      <c r="C8" s="12" t="s">
        <v>28</v>
      </c>
      <c r="D8" s="12" t="s">
        <v>34</v>
      </c>
      <c r="E8" s="14">
        <v>50000</v>
      </c>
      <c r="F8" s="14">
        <v>0</v>
      </c>
      <c r="G8" s="14">
        <v>2297.25</v>
      </c>
      <c r="H8" s="14">
        <v>0</v>
      </c>
      <c r="I8" s="14">
        <v>0</v>
      </c>
      <c r="J8" s="14">
        <f t="shared" si="0"/>
        <v>2297.25</v>
      </c>
      <c r="K8" s="14">
        <f t="shared" si="1"/>
        <v>47702.75</v>
      </c>
      <c r="L8" s="12" t="s">
        <v>21</v>
      </c>
    </row>
    <row r="9" spans="1:14" ht="45" customHeight="1" x14ac:dyDescent="0.55000000000000004">
      <c r="A9" s="12">
        <f t="shared" si="2"/>
        <v>4</v>
      </c>
      <c r="B9" s="13" t="s">
        <v>66</v>
      </c>
      <c r="C9" s="12" t="s">
        <v>28</v>
      </c>
      <c r="D9" s="12" t="s">
        <v>3</v>
      </c>
      <c r="E9" s="14">
        <v>50000</v>
      </c>
      <c r="F9" s="14">
        <v>0</v>
      </c>
      <c r="G9" s="14">
        <v>2297.25</v>
      </c>
      <c r="H9" s="14">
        <v>0</v>
      </c>
      <c r="I9" s="14">
        <v>0</v>
      </c>
      <c r="J9" s="14">
        <f t="shared" si="0"/>
        <v>2297.25</v>
      </c>
      <c r="K9" s="14">
        <f t="shared" si="1"/>
        <v>47702.75</v>
      </c>
      <c r="L9" s="12" t="s">
        <v>22</v>
      </c>
    </row>
    <row r="10" spans="1:14" ht="45" customHeight="1" x14ac:dyDescent="0.55000000000000004">
      <c r="A10" s="12">
        <f t="shared" si="2"/>
        <v>5</v>
      </c>
      <c r="B10" s="13" t="s">
        <v>79</v>
      </c>
      <c r="C10" s="12" t="s">
        <v>28</v>
      </c>
      <c r="D10" s="12" t="s">
        <v>3</v>
      </c>
      <c r="E10" s="14">
        <v>50000</v>
      </c>
      <c r="F10" s="14">
        <v>0</v>
      </c>
      <c r="G10" s="14">
        <v>2297.25</v>
      </c>
      <c r="H10" s="14">
        <v>0</v>
      </c>
      <c r="I10" s="14">
        <v>0</v>
      </c>
      <c r="J10" s="14">
        <f t="shared" si="0"/>
        <v>2297.25</v>
      </c>
      <c r="K10" s="14">
        <f t="shared" si="1"/>
        <v>47702.75</v>
      </c>
      <c r="L10" s="12" t="s">
        <v>22</v>
      </c>
    </row>
    <row r="11" spans="1:14" ht="45" customHeight="1" x14ac:dyDescent="0.55000000000000004">
      <c r="A11" s="12">
        <f t="shared" si="2"/>
        <v>6</v>
      </c>
      <c r="B11" s="13" t="s">
        <v>80</v>
      </c>
      <c r="C11" s="12" t="s">
        <v>28</v>
      </c>
      <c r="D11" s="12" t="s">
        <v>3</v>
      </c>
      <c r="E11" s="14">
        <v>50000</v>
      </c>
      <c r="F11" s="14">
        <v>0</v>
      </c>
      <c r="G11" s="14">
        <v>2297.25</v>
      </c>
      <c r="H11" s="14">
        <v>0</v>
      </c>
      <c r="I11" s="14">
        <v>0</v>
      </c>
      <c r="J11" s="14">
        <f t="shared" si="0"/>
        <v>2297.25</v>
      </c>
      <c r="K11" s="14">
        <f t="shared" si="1"/>
        <v>47702.75</v>
      </c>
      <c r="L11" s="12" t="s">
        <v>21</v>
      </c>
    </row>
    <row r="12" spans="1:14" ht="45" customHeight="1" x14ac:dyDescent="0.55000000000000004">
      <c r="A12" s="12">
        <f t="shared" si="2"/>
        <v>7</v>
      </c>
      <c r="B12" s="13" t="s">
        <v>49</v>
      </c>
      <c r="C12" s="12" t="s">
        <v>28</v>
      </c>
      <c r="D12" s="12" t="s">
        <v>3</v>
      </c>
      <c r="E12" s="14">
        <v>50000</v>
      </c>
      <c r="F12" s="14">
        <v>0</v>
      </c>
      <c r="G12" s="14">
        <v>2297.25</v>
      </c>
      <c r="H12" s="14">
        <v>0</v>
      </c>
      <c r="I12" s="14">
        <v>0</v>
      </c>
      <c r="J12" s="14">
        <f t="shared" si="0"/>
        <v>2297.25</v>
      </c>
      <c r="K12" s="14">
        <f t="shared" si="1"/>
        <v>47702.75</v>
      </c>
      <c r="L12" s="12" t="s">
        <v>21</v>
      </c>
    </row>
    <row r="13" spans="1:14" ht="45" customHeight="1" x14ac:dyDescent="0.55000000000000004">
      <c r="A13" s="12">
        <f t="shared" si="2"/>
        <v>8</v>
      </c>
      <c r="B13" s="13" t="s">
        <v>50</v>
      </c>
      <c r="C13" s="12" t="s">
        <v>28</v>
      </c>
      <c r="D13" s="12" t="s">
        <v>3</v>
      </c>
      <c r="E13" s="14">
        <v>41000</v>
      </c>
      <c r="F13" s="14">
        <v>0</v>
      </c>
      <c r="G13" s="14">
        <v>947.25</v>
      </c>
      <c r="H13" s="14">
        <v>0</v>
      </c>
      <c r="I13" s="14">
        <v>0</v>
      </c>
      <c r="J13" s="14">
        <f t="shared" si="0"/>
        <v>947.25</v>
      </c>
      <c r="K13" s="14">
        <f t="shared" si="1"/>
        <v>40052.75</v>
      </c>
      <c r="L13" s="12" t="s">
        <v>21</v>
      </c>
    </row>
    <row r="14" spans="1:14" ht="45" customHeight="1" x14ac:dyDescent="0.55000000000000004">
      <c r="A14" s="12">
        <f t="shared" si="2"/>
        <v>9</v>
      </c>
      <c r="B14" s="13" t="s">
        <v>25</v>
      </c>
      <c r="C14" s="12" t="s">
        <v>28</v>
      </c>
      <c r="D14" s="12" t="s">
        <v>3</v>
      </c>
      <c r="E14" s="14">
        <v>29000</v>
      </c>
      <c r="F14" s="14">
        <v>0</v>
      </c>
      <c r="G14" s="14">
        <v>0</v>
      </c>
      <c r="H14" s="14">
        <v>0</v>
      </c>
      <c r="I14" s="14">
        <v>0</v>
      </c>
      <c r="J14" s="14">
        <f t="shared" si="0"/>
        <v>0</v>
      </c>
      <c r="K14" s="14">
        <f t="shared" si="1"/>
        <v>29000</v>
      </c>
      <c r="L14" s="12" t="s">
        <v>21</v>
      </c>
    </row>
    <row r="15" spans="1:14" ht="45" customHeight="1" x14ac:dyDescent="0.55000000000000004">
      <c r="A15" s="12">
        <f t="shared" si="2"/>
        <v>10</v>
      </c>
      <c r="B15" s="13" t="s">
        <v>7</v>
      </c>
      <c r="C15" s="12" t="s">
        <v>28</v>
      </c>
      <c r="D15" s="12" t="s">
        <v>3</v>
      </c>
      <c r="E15" s="14">
        <v>25000</v>
      </c>
      <c r="F15" s="14">
        <v>0</v>
      </c>
      <c r="G15" s="14">
        <v>0</v>
      </c>
      <c r="H15" s="14">
        <v>0</v>
      </c>
      <c r="I15" s="14">
        <v>0</v>
      </c>
      <c r="J15" s="14">
        <f t="shared" si="0"/>
        <v>0</v>
      </c>
      <c r="K15" s="14">
        <f t="shared" si="1"/>
        <v>25000</v>
      </c>
      <c r="L15" s="12" t="s">
        <v>21</v>
      </c>
    </row>
    <row r="16" spans="1:14" ht="45" customHeight="1" x14ac:dyDescent="0.55000000000000004">
      <c r="A16" s="12">
        <f t="shared" si="2"/>
        <v>11</v>
      </c>
      <c r="B16" s="13" t="s">
        <v>90</v>
      </c>
      <c r="C16" s="12" t="s">
        <v>28</v>
      </c>
      <c r="D16" s="12" t="s">
        <v>88</v>
      </c>
      <c r="E16" s="14">
        <v>20000</v>
      </c>
      <c r="F16" s="14">
        <v>0</v>
      </c>
      <c r="G16" s="14">
        <v>0</v>
      </c>
      <c r="H16" s="14">
        <v>0</v>
      </c>
      <c r="I16" s="14">
        <v>0</v>
      </c>
      <c r="J16" s="14">
        <f t="shared" si="0"/>
        <v>0</v>
      </c>
      <c r="K16" s="14">
        <f t="shared" si="1"/>
        <v>20000</v>
      </c>
      <c r="L16" s="12" t="s">
        <v>21</v>
      </c>
    </row>
    <row r="17" spans="1:12" ht="45" customHeight="1" x14ac:dyDescent="0.55000000000000004">
      <c r="A17" s="12">
        <f t="shared" si="2"/>
        <v>12</v>
      </c>
      <c r="B17" s="13" t="s">
        <v>9</v>
      </c>
      <c r="C17" s="12" t="s">
        <v>28</v>
      </c>
      <c r="D17" s="12" t="s">
        <v>3</v>
      </c>
      <c r="E17" s="14">
        <v>20000</v>
      </c>
      <c r="F17" s="14">
        <v>0</v>
      </c>
      <c r="G17" s="14">
        <v>0</v>
      </c>
      <c r="H17" s="14">
        <v>0</v>
      </c>
      <c r="I17" s="14">
        <v>0</v>
      </c>
      <c r="J17" s="14">
        <f t="shared" si="0"/>
        <v>0</v>
      </c>
      <c r="K17" s="14">
        <f t="shared" si="1"/>
        <v>20000</v>
      </c>
      <c r="L17" s="12" t="s">
        <v>21</v>
      </c>
    </row>
    <row r="18" spans="1:12" ht="45" customHeight="1" x14ac:dyDescent="0.55000000000000004">
      <c r="A18" s="12">
        <f t="shared" si="2"/>
        <v>13</v>
      </c>
      <c r="B18" s="13" t="s">
        <v>10</v>
      </c>
      <c r="C18" s="12" t="s">
        <v>28</v>
      </c>
      <c r="D18" s="12" t="s">
        <v>3</v>
      </c>
      <c r="E18" s="14">
        <v>20000</v>
      </c>
      <c r="F18" s="14">
        <v>0</v>
      </c>
      <c r="G18" s="14">
        <v>0</v>
      </c>
      <c r="H18" s="14">
        <v>0</v>
      </c>
      <c r="I18" s="14">
        <v>0</v>
      </c>
      <c r="J18" s="14">
        <f t="shared" si="0"/>
        <v>0</v>
      </c>
      <c r="K18" s="14">
        <f t="shared" si="1"/>
        <v>20000</v>
      </c>
      <c r="L18" s="12" t="s">
        <v>21</v>
      </c>
    </row>
    <row r="19" spans="1:12" ht="45" customHeight="1" x14ac:dyDescent="0.55000000000000004">
      <c r="A19" s="12">
        <f t="shared" si="2"/>
        <v>14</v>
      </c>
      <c r="B19" s="13" t="s">
        <v>11</v>
      </c>
      <c r="C19" s="12" t="s">
        <v>28</v>
      </c>
      <c r="D19" s="12" t="s">
        <v>3</v>
      </c>
      <c r="E19" s="14">
        <v>20000</v>
      </c>
      <c r="F19" s="14">
        <v>0</v>
      </c>
      <c r="G19" s="14">
        <v>0</v>
      </c>
      <c r="H19" s="14">
        <v>0</v>
      </c>
      <c r="I19" s="14">
        <v>0</v>
      </c>
      <c r="J19" s="14">
        <f t="shared" si="0"/>
        <v>0</v>
      </c>
      <c r="K19" s="14">
        <f t="shared" si="1"/>
        <v>20000</v>
      </c>
      <c r="L19" s="12" t="s">
        <v>21</v>
      </c>
    </row>
    <row r="20" spans="1:12" ht="45" customHeight="1" x14ac:dyDescent="0.55000000000000004">
      <c r="A20" s="12">
        <f t="shared" si="2"/>
        <v>15</v>
      </c>
      <c r="B20" s="13" t="s">
        <v>12</v>
      </c>
      <c r="C20" s="12" t="s">
        <v>28</v>
      </c>
      <c r="D20" s="12" t="s">
        <v>3</v>
      </c>
      <c r="E20" s="14">
        <v>20000</v>
      </c>
      <c r="F20" s="14">
        <v>0</v>
      </c>
      <c r="G20" s="14">
        <v>0</v>
      </c>
      <c r="H20" s="14">
        <v>0</v>
      </c>
      <c r="I20" s="14">
        <v>0</v>
      </c>
      <c r="J20" s="14">
        <f t="shared" si="0"/>
        <v>0</v>
      </c>
      <c r="K20" s="14">
        <f t="shared" si="1"/>
        <v>20000</v>
      </c>
      <c r="L20" s="12" t="s">
        <v>21</v>
      </c>
    </row>
    <row r="21" spans="1:12" ht="45" customHeight="1" x14ac:dyDescent="0.55000000000000004">
      <c r="A21" s="12">
        <f t="shared" si="2"/>
        <v>16</v>
      </c>
      <c r="B21" s="13" t="s">
        <v>75</v>
      </c>
      <c r="C21" s="12" t="s">
        <v>28</v>
      </c>
      <c r="D21" s="12" t="s">
        <v>3</v>
      </c>
      <c r="E21" s="14">
        <v>20000</v>
      </c>
      <c r="F21" s="14">
        <v>0</v>
      </c>
      <c r="G21" s="14">
        <v>0</v>
      </c>
      <c r="H21" s="14">
        <v>0</v>
      </c>
      <c r="I21" s="14">
        <v>0</v>
      </c>
      <c r="J21" s="14">
        <f t="shared" si="0"/>
        <v>0</v>
      </c>
      <c r="K21" s="14">
        <f t="shared" si="1"/>
        <v>20000</v>
      </c>
      <c r="L21" s="12" t="s">
        <v>21</v>
      </c>
    </row>
    <row r="22" spans="1:12" ht="45" customHeight="1" x14ac:dyDescent="0.55000000000000004">
      <c r="A22" s="12">
        <f t="shared" si="2"/>
        <v>17</v>
      </c>
      <c r="B22" s="13" t="s">
        <v>82</v>
      </c>
      <c r="C22" s="12" t="s">
        <v>28</v>
      </c>
      <c r="D22" s="12" t="s">
        <v>3</v>
      </c>
      <c r="E22" s="14">
        <v>20000</v>
      </c>
      <c r="F22" s="14">
        <v>0</v>
      </c>
      <c r="G22" s="14">
        <v>0</v>
      </c>
      <c r="H22" s="14">
        <v>0</v>
      </c>
      <c r="I22" s="14">
        <v>0</v>
      </c>
      <c r="J22" s="14">
        <f t="shared" si="0"/>
        <v>0</v>
      </c>
      <c r="K22" s="14">
        <f t="shared" si="1"/>
        <v>20000</v>
      </c>
      <c r="L22" s="12" t="s">
        <v>21</v>
      </c>
    </row>
    <row r="23" spans="1:12" ht="45" customHeight="1" x14ac:dyDescent="0.55000000000000004">
      <c r="A23" s="12">
        <f t="shared" si="2"/>
        <v>18</v>
      </c>
      <c r="B23" s="13" t="s">
        <v>83</v>
      </c>
      <c r="C23" s="12" t="s">
        <v>28</v>
      </c>
      <c r="D23" s="12" t="s">
        <v>3</v>
      </c>
      <c r="E23" s="14">
        <v>15000</v>
      </c>
      <c r="F23" s="14">
        <v>0</v>
      </c>
      <c r="G23" s="14">
        <v>0</v>
      </c>
      <c r="H23" s="14">
        <v>0</v>
      </c>
      <c r="I23" s="14">
        <v>0</v>
      </c>
      <c r="J23" s="14">
        <f t="shared" si="0"/>
        <v>0</v>
      </c>
      <c r="K23" s="14">
        <f t="shared" si="1"/>
        <v>15000</v>
      </c>
      <c r="L23" s="12" t="s">
        <v>21</v>
      </c>
    </row>
    <row r="24" spans="1:12" ht="45" customHeight="1" x14ac:dyDescent="0.55000000000000004">
      <c r="A24" s="12">
        <f t="shared" si="2"/>
        <v>19</v>
      </c>
      <c r="B24" s="13" t="s">
        <v>76</v>
      </c>
      <c r="C24" s="12" t="s">
        <v>28</v>
      </c>
      <c r="D24" s="12" t="s">
        <v>3</v>
      </c>
      <c r="E24" s="14">
        <v>15000</v>
      </c>
      <c r="F24" s="14">
        <v>0</v>
      </c>
      <c r="G24" s="14">
        <v>0</v>
      </c>
      <c r="H24" s="14">
        <v>0</v>
      </c>
      <c r="I24" s="14">
        <v>0</v>
      </c>
      <c r="J24" s="14">
        <f t="shared" si="0"/>
        <v>0</v>
      </c>
      <c r="K24" s="14">
        <f t="shared" si="1"/>
        <v>15000</v>
      </c>
      <c r="L24" s="12" t="s">
        <v>21</v>
      </c>
    </row>
    <row r="25" spans="1:12" ht="45" customHeight="1" x14ac:dyDescent="0.55000000000000004">
      <c r="A25" s="12">
        <f t="shared" si="2"/>
        <v>20</v>
      </c>
      <c r="B25" s="13" t="s">
        <v>42</v>
      </c>
      <c r="C25" s="12" t="s">
        <v>28</v>
      </c>
      <c r="D25" s="12" t="s">
        <v>3</v>
      </c>
      <c r="E25" s="14">
        <v>20000</v>
      </c>
      <c r="F25" s="14">
        <v>0</v>
      </c>
      <c r="G25" s="14">
        <v>0</v>
      </c>
      <c r="H25" s="14">
        <v>0</v>
      </c>
      <c r="I25" s="14">
        <v>0</v>
      </c>
      <c r="J25" s="14">
        <f t="shared" si="0"/>
        <v>0</v>
      </c>
      <c r="K25" s="14">
        <f t="shared" si="1"/>
        <v>20000</v>
      </c>
      <c r="L25" s="12" t="s">
        <v>21</v>
      </c>
    </row>
    <row r="26" spans="1:12" ht="45" customHeight="1" x14ac:dyDescent="0.55000000000000004">
      <c r="A26" s="12">
        <f t="shared" si="2"/>
        <v>21</v>
      </c>
      <c r="B26" s="13" t="s">
        <v>13</v>
      </c>
      <c r="C26" s="12" t="s">
        <v>28</v>
      </c>
      <c r="D26" s="12" t="s">
        <v>3</v>
      </c>
      <c r="E26" s="14">
        <v>20000</v>
      </c>
      <c r="F26" s="14">
        <v>0</v>
      </c>
      <c r="G26" s="14">
        <v>0</v>
      </c>
      <c r="H26" s="14">
        <v>0</v>
      </c>
      <c r="I26" s="14">
        <v>0</v>
      </c>
      <c r="J26" s="14">
        <f t="shared" si="0"/>
        <v>0</v>
      </c>
      <c r="K26" s="14">
        <f t="shared" si="1"/>
        <v>20000</v>
      </c>
      <c r="L26" s="12" t="s">
        <v>21</v>
      </c>
    </row>
    <row r="27" spans="1:12" ht="45" customHeight="1" x14ac:dyDescent="0.55000000000000004">
      <c r="A27" s="12">
        <f t="shared" si="2"/>
        <v>22</v>
      </c>
      <c r="B27" s="13" t="s">
        <v>14</v>
      </c>
      <c r="C27" s="12" t="s">
        <v>28</v>
      </c>
      <c r="D27" s="12" t="s">
        <v>3</v>
      </c>
      <c r="E27" s="14">
        <v>20000</v>
      </c>
      <c r="F27" s="14">
        <v>0</v>
      </c>
      <c r="G27" s="14">
        <v>0</v>
      </c>
      <c r="H27" s="14">
        <v>0</v>
      </c>
      <c r="I27" s="14">
        <v>0</v>
      </c>
      <c r="J27" s="14">
        <f t="shared" si="0"/>
        <v>0</v>
      </c>
      <c r="K27" s="14">
        <f t="shared" si="1"/>
        <v>20000</v>
      </c>
      <c r="L27" s="12" t="s">
        <v>21</v>
      </c>
    </row>
    <row r="28" spans="1:12" ht="45" customHeight="1" x14ac:dyDescent="0.55000000000000004">
      <c r="A28" s="12">
        <f t="shared" si="2"/>
        <v>23</v>
      </c>
      <c r="B28" s="13" t="s">
        <v>15</v>
      </c>
      <c r="C28" s="12" t="s">
        <v>28</v>
      </c>
      <c r="D28" s="12" t="s">
        <v>3</v>
      </c>
      <c r="E28" s="14">
        <v>20000</v>
      </c>
      <c r="F28" s="14">
        <v>0</v>
      </c>
      <c r="G28" s="14">
        <v>0</v>
      </c>
      <c r="H28" s="14">
        <v>0</v>
      </c>
      <c r="I28" s="14">
        <v>0</v>
      </c>
      <c r="J28" s="14">
        <f t="shared" si="0"/>
        <v>0</v>
      </c>
      <c r="K28" s="14">
        <f t="shared" si="1"/>
        <v>20000</v>
      </c>
      <c r="L28" s="12" t="s">
        <v>22</v>
      </c>
    </row>
    <row r="29" spans="1:12" ht="45" customHeight="1" x14ac:dyDescent="0.55000000000000004">
      <c r="A29" s="12">
        <f t="shared" si="2"/>
        <v>24</v>
      </c>
      <c r="B29" s="13" t="s">
        <v>65</v>
      </c>
      <c r="C29" s="12" t="s">
        <v>28</v>
      </c>
      <c r="D29" s="12" t="s">
        <v>3</v>
      </c>
      <c r="E29" s="14">
        <v>15000</v>
      </c>
      <c r="F29" s="14">
        <v>0</v>
      </c>
      <c r="G29" s="14">
        <v>0</v>
      </c>
      <c r="H29" s="14">
        <v>0</v>
      </c>
      <c r="I29" s="14">
        <v>0</v>
      </c>
      <c r="J29" s="14">
        <f t="shared" si="0"/>
        <v>0</v>
      </c>
      <c r="K29" s="14">
        <f t="shared" si="1"/>
        <v>15000</v>
      </c>
      <c r="L29" s="12" t="s">
        <v>21</v>
      </c>
    </row>
    <row r="30" spans="1:12" ht="45" customHeight="1" x14ac:dyDescent="0.55000000000000004">
      <c r="A30" s="12">
        <f t="shared" si="2"/>
        <v>25</v>
      </c>
      <c r="B30" s="13" t="s">
        <v>16</v>
      </c>
      <c r="C30" s="12" t="s">
        <v>28</v>
      </c>
      <c r="D30" s="12" t="s">
        <v>3</v>
      </c>
      <c r="E30" s="14">
        <v>25000</v>
      </c>
      <c r="F30" s="14">
        <v>0</v>
      </c>
      <c r="G30" s="14">
        <v>0</v>
      </c>
      <c r="H30" s="14">
        <v>0</v>
      </c>
      <c r="I30" s="14">
        <v>0</v>
      </c>
      <c r="J30" s="14">
        <f t="shared" si="0"/>
        <v>0</v>
      </c>
      <c r="K30" s="14">
        <f t="shared" si="1"/>
        <v>25000</v>
      </c>
      <c r="L30" s="12" t="s">
        <v>21</v>
      </c>
    </row>
    <row r="31" spans="1:12" ht="45" customHeight="1" x14ac:dyDescent="0.55000000000000004">
      <c r="A31" s="12">
        <f t="shared" si="2"/>
        <v>26</v>
      </c>
      <c r="B31" s="13" t="s">
        <v>18</v>
      </c>
      <c r="C31" s="12" t="s">
        <v>28</v>
      </c>
      <c r="D31" s="12" t="s">
        <v>3</v>
      </c>
      <c r="E31" s="14">
        <v>25000</v>
      </c>
      <c r="F31" s="14">
        <v>0</v>
      </c>
      <c r="G31" s="14">
        <v>0</v>
      </c>
      <c r="H31" s="14">
        <v>0</v>
      </c>
      <c r="I31" s="14">
        <v>100</v>
      </c>
      <c r="J31" s="14">
        <f t="shared" si="0"/>
        <v>100</v>
      </c>
      <c r="K31" s="14">
        <f t="shared" si="1"/>
        <v>24900</v>
      </c>
      <c r="L31" s="12" t="s">
        <v>21</v>
      </c>
    </row>
    <row r="32" spans="1:12" ht="45" customHeight="1" x14ac:dyDescent="0.55000000000000004">
      <c r="A32" s="12">
        <f t="shared" si="2"/>
        <v>27</v>
      </c>
      <c r="B32" s="13" t="s">
        <v>62</v>
      </c>
      <c r="C32" s="12" t="s">
        <v>28</v>
      </c>
      <c r="D32" s="12" t="s">
        <v>3</v>
      </c>
      <c r="E32" s="14">
        <v>20000</v>
      </c>
      <c r="F32" s="14">
        <v>0</v>
      </c>
      <c r="G32" s="14">
        <v>0</v>
      </c>
      <c r="H32" s="14">
        <v>0</v>
      </c>
      <c r="I32" s="14">
        <v>0</v>
      </c>
      <c r="J32" s="14">
        <f t="shared" si="0"/>
        <v>0</v>
      </c>
      <c r="K32" s="14">
        <f t="shared" si="1"/>
        <v>20000</v>
      </c>
      <c r="L32" s="12" t="s">
        <v>21</v>
      </c>
    </row>
    <row r="33" spans="1:12" ht="45" customHeight="1" x14ac:dyDescent="0.55000000000000004">
      <c r="A33" s="12">
        <f t="shared" si="2"/>
        <v>28</v>
      </c>
      <c r="B33" s="13" t="s">
        <v>19</v>
      </c>
      <c r="C33" s="12" t="s">
        <v>28</v>
      </c>
      <c r="D33" s="12" t="s">
        <v>3</v>
      </c>
      <c r="E33" s="14">
        <v>20000</v>
      </c>
      <c r="F33" s="14">
        <v>0</v>
      </c>
      <c r="G33" s="14">
        <v>0</v>
      </c>
      <c r="H33" s="14">
        <v>0</v>
      </c>
      <c r="I33" s="14">
        <v>0</v>
      </c>
      <c r="J33" s="14">
        <f t="shared" si="0"/>
        <v>0</v>
      </c>
      <c r="K33" s="14">
        <f t="shared" si="1"/>
        <v>20000</v>
      </c>
      <c r="L33" s="12" t="s">
        <v>21</v>
      </c>
    </row>
    <row r="34" spans="1:12" ht="45" customHeight="1" x14ac:dyDescent="0.55000000000000004">
      <c r="A34" s="12">
        <f t="shared" si="2"/>
        <v>29</v>
      </c>
      <c r="B34" s="13" t="s">
        <v>41</v>
      </c>
      <c r="C34" s="12" t="s">
        <v>28</v>
      </c>
      <c r="D34" s="12" t="s">
        <v>3</v>
      </c>
      <c r="E34" s="14">
        <v>15000</v>
      </c>
      <c r="F34" s="14">
        <v>0</v>
      </c>
      <c r="G34" s="14">
        <v>0</v>
      </c>
      <c r="H34" s="14">
        <v>0</v>
      </c>
      <c r="I34" s="14">
        <v>0</v>
      </c>
      <c r="J34" s="14">
        <f t="shared" si="0"/>
        <v>0</v>
      </c>
      <c r="K34" s="14">
        <f t="shared" si="1"/>
        <v>15000</v>
      </c>
      <c r="L34" s="12" t="s">
        <v>21</v>
      </c>
    </row>
    <row r="35" spans="1:12" ht="45" customHeight="1" x14ac:dyDescent="0.55000000000000004">
      <c r="A35" s="12">
        <f t="shared" si="2"/>
        <v>30</v>
      </c>
      <c r="B35" s="13" t="s">
        <v>20</v>
      </c>
      <c r="C35" s="12" t="s">
        <v>28</v>
      </c>
      <c r="D35" s="12" t="s">
        <v>3</v>
      </c>
      <c r="E35" s="14">
        <v>20000</v>
      </c>
      <c r="F35" s="14">
        <v>0</v>
      </c>
      <c r="G35" s="14">
        <v>0</v>
      </c>
      <c r="H35" s="14">
        <v>0</v>
      </c>
      <c r="I35" s="14">
        <v>0</v>
      </c>
      <c r="J35" s="14">
        <f t="shared" si="0"/>
        <v>0</v>
      </c>
      <c r="K35" s="14">
        <f t="shared" si="1"/>
        <v>20000</v>
      </c>
      <c r="L35" s="12" t="s">
        <v>21</v>
      </c>
    </row>
    <row r="36" spans="1:12" ht="45" customHeight="1" x14ac:dyDescent="0.55000000000000004">
      <c r="A36" s="12">
        <f t="shared" si="2"/>
        <v>31</v>
      </c>
      <c r="B36" s="13" t="s">
        <v>60</v>
      </c>
      <c r="C36" s="12" t="s">
        <v>28</v>
      </c>
      <c r="D36" s="12" t="s">
        <v>3</v>
      </c>
      <c r="E36" s="14">
        <v>20000</v>
      </c>
      <c r="F36" s="14">
        <v>0</v>
      </c>
      <c r="G36" s="14">
        <v>0</v>
      </c>
      <c r="H36" s="14">
        <v>0</v>
      </c>
      <c r="I36" s="14">
        <v>0</v>
      </c>
      <c r="J36" s="14">
        <f t="shared" si="0"/>
        <v>0</v>
      </c>
      <c r="K36" s="14">
        <f t="shared" si="1"/>
        <v>20000</v>
      </c>
      <c r="L36" s="12" t="s">
        <v>21</v>
      </c>
    </row>
    <row r="37" spans="1:12" ht="45" customHeight="1" x14ac:dyDescent="0.55000000000000004">
      <c r="A37" s="12">
        <f t="shared" si="2"/>
        <v>32</v>
      </c>
      <c r="B37" s="13" t="s">
        <v>24</v>
      </c>
      <c r="C37" s="12" t="s">
        <v>28</v>
      </c>
      <c r="D37" s="12" t="s">
        <v>3</v>
      </c>
      <c r="E37" s="14">
        <v>15000</v>
      </c>
      <c r="F37" s="14">
        <v>0</v>
      </c>
      <c r="G37" s="14">
        <v>0</v>
      </c>
      <c r="H37" s="14">
        <v>0</v>
      </c>
      <c r="I37" s="14">
        <v>0</v>
      </c>
      <c r="J37" s="14">
        <f t="shared" si="0"/>
        <v>0</v>
      </c>
      <c r="K37" s="14">
        <f t="shared" si="1"/>
        <v>15000</v>
      </c>
      <c r="L37" s="12" t="s">
        <v>21</v>
      </c>
    </row>
    <row r="38" spans="1:12" ht="45" customHeight="1" x14ac:dyDescent="0.55000000000000004">
      <c r="A38" s="12">
        <f t="shared" si="2"/>
        <v>33</v>
      </c>
      <c r="B38" s="13" t="s">
        <v>61</v>
      </c>
      <c r="C38" s="12" t="s">
        <v>28</v>
      </c>
      <c r="D38" s="12" t="s">
        <v>3</v>
      </c>
      <c r="E38" s="14">
        <v>15000</v>
      </c>
      <c r="F38" s="14">
        <v>0</v>
      </c>
      <c r="G38" s="14">
        <v>0</v>
      </c>
      <c r="H38" s="14">
        <v>0</v>
      </c>
      <c r="I38" s="14">
        <v>0</v>
      </c>
      <c r="J38" s="14">
        <f t="shared" si="0"/>
        <v>0</v>
      </c>
      <c r="K38" s="14">
        <f t="shared" si="1"/>
        <v>15000</v>
      </c>
      <c r="L38" s="12" t="s">
        <v>22</v>
      </c>
    </row>
    <row r="39" spans="1:12" ht="45" customHeight="1" x14ac:dyDescent="0.55000000000000004">
      <c r="A39" s="12">
        <f t="shared" si="2"/>
        <v>34</v>
      </c>
      <c r="B39" s="13" t="s">
        <v>87</v>
      </c>
      <c r="C39" s="12" t="s">
        <v>28</v>
      </c>
      <c r="D39" s="12" t="s">
        <v>3</v>
      </c>
      <c r="E39" s="14">
        <v>25000</v>
      </c>
      <c r="F39" s="14">
        <v>0</v>
      </c>
      <c r="G39" s="14">
        <v>0</v>
      </c>
      <c r="H39" s="14">
        <v>0</v>
      </c>
      <c r="I39" s="14">
        <v>0</v>
      </c>
      <c r="J39" s="14">
        <f t="shared" si="0"/>
        <v>0</v>
      </c>
      <c r="K39" s="14">
        <f t="shared" si="1"/>
        <v>25000</v>
      </c>
      <c r="L39" s="12" t="s">
        <v>21</v>
      </c>
    </row>
    <row r="40" spans="1:12" ht="45" customHeight="1" x14ac:dyDescent="0.55000000000000004">
      <c r="A40" s="12">
        <f t="shared" si="2"/>
        <v>35</v>
      </c>
      <c r="B40" s="13" t="s">
        <v>84</v>
      </c>
      <c r="C40" s="12" t="s">
        <v>28</v>
      </c>
      <c r="D40" s="12" t="s">
        <v>3</v>
      </c>
      <c r="E40" s="14">
        <v>15000</v>
      </c>
      <c r="F40" s="14">
        <v>0</v>
      </c>
      <c r="G40" s="14">
        <v>0</v>
      </c>
      <c r="H40" s="14">
        <v>0</v>
      </c>
      <c r="I40" s="14">
        <v>0</v>
      </c>
      <c r="J40" s="14">
        <f t="shared" si="0"/>
        <v>0</v>
      </c>
      <c r="K40" s="14">
        <f t="shared" si="1"/>
        <v>15000</v>
      </c>
      <c r="L40" s="12" t="s">
        <v>21</v>
      </c>
    </row>
    <row r="41" spans="1:12" ht="45" customHeight="1" x14ac:dyDescent="0.55000000000000004">
      <c r="A41" s="12">
        <f t="shared" si="2"/>
        <v>36</v>
      </c>
      <c r="B41" s="13" t="s">
        <v>94</v>
      </c>
      <c r="C41" s="12" t="s">
        <v>28</v>
      </c>
      <c r="D41" s="12" t="s">
        <v>3</v>
      </c>
      <c r="E41" s="14">
        <v>25000</v>
      </c>
      <c r="F41" s="14">
        <v>0</v>
      </c>
      <c r="G41" s="14">
        <v>0</v>
      </c>
      <c r="H41" s="14">
        <v>0</v>
      </c>
      <c r="I41" s="14">
        <v>0</v>
      </c>
      <c r="J41" s="14">
        <f t="shared" si="0"/>
        <v>0</v>
      </c>
      <c r="K41" s="14">
        <f t="shared" si="1"/>
        <v>25000</v>
      </c>
      <c r="L41" s="12" t="s">
        <v>21</v>
      </c>
    </row>
    <row r="42" spans="1:12" ht="45" customHeight="1" x14ac:dyDescent="0.55000000000000004">
      <c r="A42" s="12">
        <f t="shared" si="2"/>
        <v>37</v>
      </c>
      <c r="B42" s="13" t="s">
        <v>26</v>
      </c>
      <c r="C42" s="12" t="s">
        <v>28</v>
      </c>
      <c r="D42" s="12" t="s">
        <v>3</v>
      </c>
      <c r="E42" s="14">
        <v>20000</v>
      </c>
      <c r="F42" s="14">
        <v>0</v>
      </c>
      <c r="G42" s="14">
        <v>0</v>
      </c>
      <c r="H42" s="14">
        <v>0</v>
      </c>
      <c r="I42" s="14">
        <v>0</v>
      </c>
      <c r="J42" s="14">
        <f t="shared" si="0"/>
        <v>0</v>
      </c>
      <c r="K42" s="14">
        <f t="shared" si="1"/>
        <v>20000</v>
      </c>
      <c r="L42" s="12" t="s">
        <v>21</v>
      </c>
    </row>
    <row r="43" spans="1:12" ht="45" customHeight="1" x14ac:dyDescent="0.55000000000000004">
      <c r="A43" s="12">
        <f t="shared" si="2"/>
        <v>38</v>
      </c>
      <c r="B43" s="13" t="s">
        <v>63</v>
      </c>
      <c r="C43" s="12" t="s">
        <v>28</v>
      </c>
      <c r="D43" s="12" t="s">
        <v>3</v>
      </c>
      <c r="E43" s="14">
        <v>15000</v>
      </c>
      <c r="F43" s="14">
        <v>0</v>
      </c>
      <c r="G43" s="14">
        <v>0</v>
      </c>
      <c r="H43" s="14">
        <v>0</v>
      </c>
      <c r="I43" s="14">
        <v>0</v>
      </c>
      <c r="J43" s="14">
        <f t="shared" si="0"/>
        <v>0</v>
      </c>
      <c r="K43" s="14">
        <f t="shared" si="1"/>
        <v>15000</v>
      </c>
      <c r="L43" s="12" t="s">
        <v>21</v>
      </c>
    </row>
    <row r="44" spans="1:12" ht="45" customHeight="1" x14ac:dyDescent="0.55000000000000004">
      <c r="A44" s="12">
        <f t="shared" si="2"/>
        <v>39</v>
      </c>
      <c r="B44" s="13" t="s">
        <v>71</v>
      </c>
      <c r="C44" s="12" t="s">
        <v>28</v>
      </c>
      <c r="D44" s="12" t="s">
        <v>3</v>
      </c>
      <c r="E44" s="14">
        <v>15000</v>
      </c>
      <c r="F44" s="14">
        <v>0</v>
      </c>
      <c r="G44" s="14">
        <v>0</v>
      </c>
      <c r="H44" s="14">
        <v>0</v>
      </c>
      <c r="I44" s="14">
        <v>0</v>
      </c>
      <c r="J44" s="14">
        <f t="shared" si="0"/>
        <v>0</v>
      </c>
      <c r="K44" s="14">
        <f t="shared" si="1"/>
        <v>15000</v>
      </c>
      <c r="L44" s="12" t="s">
        <v>22</v>
      </c>
    </row>
    <row r="45" spans="1:12" ht="45" customHeight="1" x14ac:dyDescent="0.55000000000000004">
      <c r="A45" s="12">
        <f t="shared" si="2"/>
        <v>40</v>
      </c>
      <c r="B45" s="13" t="s">
        <v>73</v>
      </c>
      <c r="C45" s="16" t="s">
        <v>28</v>
      </c>
      <c r="D45" s="16" t="s">
        <v>77</v>
      </c>
      <c r="E45" s="17">
        <v>25000</v>
      </c>
      <c r="F45" s="17">
        <v>0</v>
      </c>
      <c r="G45" s="17">
        <v>0</v>
      </c>
      <c r="H45" s="17">
        <v>0</v>
      </c>
      <c r="I45" s="17">
        <v>0</v>
      </c>
      <c r="J45" s="14">
        <f t="shared" si="0"/>
        <v>0</v>
      </c>
      <c r="K45" s="14">
        <f t="shared" si="1"/>
        <v>25000</v>
      </c>
      <c r="L45" s="16" t="s">
        <v>21</v>
      </c>
    </row>
    <row r="46" spans="1:12" ht="45" customHeight="1" x14ac:dyDescent="0.55000000000000004">
      <c r="A46" s="12">
        <f t="shared" si="2"/>
        <v>41</v>
      </c>
      <c r="B46" s="13" t="s">
        <v>78</v>
      </c>
      <c r="C46" s="16" t="s">
        <v>28</v>
      </c>
      <c r="D46" s="16" t="s">
        <v>3</v>
      </c>
      <c r="E46" s="17">
        <v>40000</v>
      </c>
      <c r="F46" s="17">
        <v>0</v>
      </c>
      <c r="G46" s="17">
        <v>797.25</v>
      </c>
      <c r="H46" s="17">
        <v>0</v>
      </c>
      <c r="I46" s="17">
        <v>0</v>
      </c>
      <c r="J46" s="14">
        <f t="shared" si="0"/>
        <v>797.25</v>
      </c>
      <c r="K46" s="14">
        <f t="shared" si="1"/>
        <v>39202.75</v>
      </c>
      <c r="L46" s="16" t="s">
        <v>21</v>
      </c>
    </row>
    <row r="47" spans="1:12" ht="45" customHeight="1" x14ac:dyDescent="0.55000000000000004">
      <c r="A47" s="12">
        <f t="shared" si="2"/>
        <v>42</v>
      </c>
      <c r="B47" s="13" t="s">
        <v>43</v>
      </c>
      <c r="C47" s="12" t="s">
        <v>28</v>
      </c>
      <c r="D47" s="12" t="s">
        <v>3</v>
      </c>
      <c r="E47" s="14">
        <v>15000</v>
      </c>
      <c r="F47" s="14">
        <v>0</v>
      </c>
      <c r="G47" s="14">
        <v>0</v>
      </c>
      <c r="H47" s="14">
        <v>0</v>
      </c>
      <c r="I47" s="14">
        <v>0</v>
      </c>
      <c r="J47" s="14">
        <f t="shared" si="0"/>
        <v>0</v>
      </c>
      <c r="K47" s="14">
        <f t="shared" si="1"/>
        <v>15000</v>
      </c>
      <c r="L47" s="12" t="s">
        <v>22</v>
      </c>
    </row>
    <row r="48" spans="1:12" ht="45" customHeight="1" x14ac:dyDescent="0.55000000000000004">
      <c r="A48" s="12">
        <f t="shared" si="2"/>
        <v>43</v>
      </c>
      <c r="B48" s="13" t="s">
        <v>35</v>
      </c>
      <c r="C48" s="12" t="s">
        <v>28</v>
      </c>
      <c r="D48" s="12" t="s">
        <v>3</v>
      </c>
      <c r="E48" s="14">
        <v>15000</v>
      </c>
      <c r="F48" s="14">
        <v>0</v>
      </c>
      <c r="G48" s="14">
        <v>0</v>
      </c>
      <c r="H48" s="14">
        <v>0</v>
      </c>
      <c r="I48" s="14">
        <v>0</v>
      </c>
      <c r="J48" s="14">
        <f t="shared" si="0"/>
        <v>0</v>
      </c>
      <c r="K48" s="14">
        <f t="shared" si="1"/>
        <v>15000</v>
      </c>
      <c r="L48" s="12" t="s">
        <v>21</v>
      </c>
    </row>
    <row r="49" spans="1:12" ht="45" customHeight="1" x14ac:dyDescent="0.55000000000000004">
      <c r="A49" s="12">
        <f t="shared" si="2"/>
        <v>44</v>
      </c>
      <c r="B49" s="13" t="s">
        <v>36</v>
      </c>
      <c r="C49" s="12" t="s">
        <v>28</v>
      </c>
      <c r="D49" s="12" t="s">
        <v>3</v>
      </c>
      <c r="E49" s="14">
        <v>25000</v>
      </c>
      <c r="F49" s="14">
        <v>0</v>
      </c>
      <c r="G49" s="14">
        <v>0</v>
      </c>
      <c r="H49" s="14">
        <v>0</v>
      </c>
      <c r="I49" s="14">
        <v>0</v>
      </c>
      <c r="J49" s="14">
        <f t="shared" si="0"/>
        <v>0</v>
      </c>
      <c r="K49" s="14">
        <f t="shared" si="1"/>
        <v>25000</v>
      </c>
      <c r="L49" s="12" t="s">
        <v>21</v>
      </c>
    </row>
    <row r="50" spans="1:12" ht="45" customHeight="1" x14ac:dyDescent="0.55000000000000004">
      <c r="A50" s="12">
        <f t="shared" si="2"/>
        <v>45</v>
      </c>
      <c r="B50" s="13" t="s">
        <v>95</v>
      </c>
      <c r="C50" s="12" t="s">
        <v>28</v>
      </c>
      <c r="D50" s="12" t="s">
        <v>3</v>
      </c>
      <c r="E50" s="14">
        <v>15000</v>
      </c>
      <c r="F50" s="14">
        <v>0</v>
      </c>
      <c r="G50" s="14">
        <v>0</v>
      </c>
      <c r="H50" s="14">
        <v>0</v>
      </c>
      <c r="I50" s="14">
        <v>0</v>
      </c>
      <c r="J50" s="14">
        <f t="shared" si="0"/>
        <v>0</v>
      </c>
      <c r="K50" s="14">
        <f t="shared" si="1"/>
        <v>15000</v>
      </c>
      <c r="L50" s="12" t="s">
        <v>21</v>
      </c>
    </row>
    <row r="51" spans="1:12" ht="45" customHeight="1" x14ac:dyDescent="0.55000000000000004">
      <c r="A51" s="12">
        <f t="shared" si="2"/>
        <v>46</v>
      </c>
      <c r="B51" s="13" t="s">
        <v>37</v>
      </c>
      <c r="C51" s="12" t="s">
        <v>28</v>
      </c>
      <c r="D51" s="12" t="s">
        <v>3</v>
      </c>
      <c r="E51" s="14">
        <v>20000</v>
      </c>
      <c r="F51" s="14">
        <v>0</v>
      </c>
      <c r="G51" s="14">
        <v>0</v>
      </c>
      <c r="H51" s="14">
        <v>0</v>
      </c>
      <c r="I51" s="14">
        <v>0</v>
      </c>
      <c r="J51" s="14">
        <f t="shared" si="0"/>
        <v>0</v>
      </c>
      <c r="K51" s="14">
        <f t="shared" si="1"/>
        <v>20000</v>
      </c>
      <c r="L51" s="12" t="s">
        <v>21</v>
      </c>
    </row>
    <row r="52" spans="1:12" ht="45" customHeight="1" x14ac:dyDescent="0.55000000000000004">
      <c r="A52" s="12">
        <f t="shared" si="2"/>
        <v>47</v>
      </c>
      <c r="B52" s="13" t="s">
        <v>38</v>
      </c>
      <c r="C52" s="12" t="s">
        <v>28</v>
      </c>
      <c r="D52" s="12" t="s">
        <v>3</v>
      </c>
      <c r="E52" s="14">
        <v>15000</v>
      </c>
      <c r="F52" s="14">
        <v>0</v>
      </c>
      <c r="G52" s="14">
        <v>0</v>
      </c>
      <c r="H52" s="14">
        <v>0</v>
      </c>
      <c r="I52" s="14">
        <v>0</v>
      </c>
      <c r="J52" s="14">
        <f t="shared" si="0"/>
        <v>0</v>
      </c>
      <c r="K52" s="14">
        <f t="shared" si="1"/>
        <v>15000</v>
      </c>
      <c r="L52" s="12" t="s">
        <v>22</v>
      </c>
    </row>
    <row r="53" spans="1:12" s="23" customFormat="1" ht="45" customHeight="1" x14ac:dyDescent="0.55000000000000004">
      <c r="A53" s="12">
        <f t="shared" si="2"/>
        <v>48</v>
      </c>
      <c r="B53" s="21" t="s">
        <v>39</v>
      </c>
      <c r="C53" s="20" t="s">
        <v>28</v>
      </c>
      <c r="D53" s="20" t="s">
        <v>3</v>
      </c>
      <c r="E53" s="22">
        <v>15000</v>
      </c>
      <c r="F53" s="22">
        <v>0</v>
      </c>
      <c r="G53" s="22">
        <v>0</v>
      </c>
      <c r="H53" s="22">
        <v>0</v>
      </c>
      <c r="I53" s="22">
        <v>0</v>
      </c>
      <c r="J53" s="22">
        <f t="shared" si="0"/>
        <v>0</v>
      </c>
      <c r="K53" s="22">
        <f t="shared" si="1"/>
        <v>15000</v>
      </c>
      <c r="L53" s="20" t="s">
        <v>21</v>
      </c>
    </row>
    <row r="54" spans="1:12" ht="45" customHeight="1" x14ac:dyDescent="0.55000000000000004">
      <c r="A54" s="12">
        <f t="shared" si="2"/>
        <v>49</v>
      </c>
      <c r="B54" s="13" t="s">
        <v>89</v>
      </c>
      <c r="C54" s="16" t="s">
        <v>28</v>
      </c>
      <c r="D54" s="16" t="s">
        <v>3</v>
      </c>
      <c r="E54" s="14">
        <v>25000</v>
      </c>
      <c r="F54" s="14">
        <v>0</v>
      </c>
      <c r="G54" s="14">
        <v>0</v>
      </c>
      <c r="H54" s="14">
        <v>0</v>
      </c>
      <c r="I54" s="14">
        <v>0</v>
      </c>
      <c r="J54" s="14">
        <f t="shared" si="0"/>
        <v>0</v>
      </c>
      <c r="K54" s="14">
        <f t="shared" si="1"/>
        <v>25000</v>
      </c>
      <c r="L54" s="12" t="s">
        <v>21</v>
      </c>
    </row>
    <row r="55" spans="1:12" s="23" customFormat="1" ht="45" customHeight="1" x14ac:dyDescent="0.55000000000000004">
      <c r="A55" s="20">
        <f t="shared" si="2"/>
        <v>50</v>
      </c>
      <c r="B55" s="21" t="s">
        <v>91</v>
      </c>
      <c r="C55" s="27" t="s">
        <v>28</v>
      </c>
      <c r="D55" s="27" t="s">
        <v>88</v>
      </c>
      <c r="E55" s="22">
        <v>20000</v>
      </c>
      <c r="F55" s="22">
        <v>0</v>
      </c>
      <c r="G55" s="22">
        <v>0</v>
      </c>
      <c r="H55" s="22">
        <v>0</v>
      </c>
      <c r="I55" s="22">
        <v>0</v>
      </c>
      <c r="J55" s="22">
        <f t="shared" si="0"/>
        <v>0</v>
      </c>
      <c r="K55" s="22">
        <f t="shared" si="1"/>
        <v>20000</v>
      </c>
      <c r="L55" s="20" t="s">
        <v>21</v>
      </c>
    </row>
    <row r="56" spans="1:12" s="23" customFormat="1" ht="45" customHeight="1" x14ac:dyDescent="0.55000000000000004">
      <c r="A56" s="20">
        <f t="shared" si="2"/>
        <v>51</v>
      </c>
      <c r="B56" s="21" t="s">
        <v>51</v>
      </c>
      <c r="C56" s="20" t="s">
        <v>28</v>
      </c>
      <c r="D56" s="20" t="s">
        <v>3</v>
      </c>
      <c r="E56" s="22">
        <v>25000</v>
      </c>
      <c r="F56" s="22">
        <v>0</v>
      </c>
      <c r="G56" s="22">
        <v>0</v>
      </c>
      <c r="H56" s="22">
        <v>0</v>
      </c>
      <c r="I56" s="22">
        <v>0</v>
      </c>
      <c r="J56" s="22">
        <f t="shared" si="0"/>
        <v>0</v>
      </c>
      <c r="K56" s="22">
        <f t="shared" si="1"/>
        <v>25000</v>
      </c>
      <c r="L56" s="20" t="s">
        <v>21</v>
      </c>
    </row>
    <row r="57" spans="1:12" s="23" customFormat="1" ht="45" customHeight="1" x14ac:dyDescent="0.55000000000000004">
      <c r="A57" s="20">
        <f t="shared" si="2"/>
        <v>52</v>
      </c>
      <c r="B57" s="21" t="s">
        <v>53</v>
      </c>
      <c r="C57" s="20" t="s">
        <v>28</v>
      </c>
      <c r="D57" s="20" t="s">
        <v>3</v>
      </c>
      <c r="E57" s="22">
        <v>20000</v>
      </c>
      <c r="F57" s="22">
        <v>0</v>
      </c>
      <c r="G57" s="22">
        <v>0</v>
      </c>
      <c r="H57" s="22">
        <v>0</v>
      </c>
      <c r="I57" s="22">
        <v>0</v>
      </c>
      <c r="J57" s="22">
        <f t="shared" si="0"/>
        <v>0</v>
      </c>
      <c r="K57" s="22">
        <f t="shared" si="1"/>
        <v>20000</v>
      </c>
      <c r="L57" s="20" t="s">
        <v>21</v>
      </c>
    </row>
    <row r="58" spans="1:12" s="23" customFormat="1" ht="45" customHeight="1" x14ac:dyDescent="0.55000000000000004">
      <c r="A58" s="20">
        <f t="shared" si="2"/>
        <v>53</v>
      </c>
      <c r="B58" s="21" t="s">
        <v>59</v>
      </c>
      <c r="C58" s="20" t="s">
        <v>28</v>
      </c>
      <c r="D58" s="20" t="s">
        <v>3</v>
      </c>
      <c r="E58" s="22">
        <v>20000</v>
      </c>
      <c r="F58" s="22">
        <v>0</v>
      </c>
      <c r="G58" s="22">
        <v>0</v>
      </c>
      <c r="H58" s="22">
        <v>0</v>
      </c>
      <c r="I58" s="22">
        <v>0</v>
      </c>
      <c r="J58" s="22">
        <f t="shared" si="0"/>
        <v>0</v>
      </c>
      <c r="K58" s="22">
        <f t="shared" si="1"/>
        <v>20000</v>
      </c>
      <c r="L58" s="20" t="s">
        <v>21</v>
      </c>
    </row>
    <row r="59" spans="1:12" s="23" customFormat="1" ht="45" customHeight="1" x14ac:dyDescent="0.55000000000000004">
      <c r="A59" s="20">
        <f t="shared" si="2"/>
        <v>54</v>
      </c>
      <c r="B59" s="21" t="s">
        <v>58</v>
      </c>
      <c r="C59" s="20" t="s">
        <v>28</v>
      </c>
      <c r="D59" s="20" t="s">
        <v>3</v>
      </c>
      <c r="E59" s="22">
        <v>10000</v>
      </c>
      <c r="F59" s="22">
        <v>0</v>
      </c>
      <c r="G59" s="22">
        <v>0</v>
      </c>
      <c r="H59" s="22">
        <v>0</v>
      </c>
      <c r="I59" s="22">
        <v>0</v>
      </c>
      <c r="J59" s="22">
        <f t="shared" si="0"/>
        <v>0</v>
      </c>
      <c r="K59" s="22">
        <f t="shared" si="1"/>
        <v>10000</v>
      </c>
      <c r="L59" s="20" t="s">
        <v>22</v>
      </c>
    </row>
    <row r="60" spans="1:12" s="23" customFormat="1" ht="45" customHeight="1" x14ac:dyDescent="0.55000000000000004">
      <c r="A60" s="20">
        <f t="shared" si="2"/>
        <v>55</v>
      </c>
      <c r="B60" s="21" t="s">
        <v>70</v>
      </c>
      <c r="C60" s="27" t="s">
        <v>28</v>
      </c>
      <c r="D60" s="27" t="s">
        <v>3</v>
      </c>
      <c r="E60" s="22">
        <v>15000</v>
      </c>
      <c r="F60" s="22">
        <v>0</v>
      </c>
      <c r="G60" s="22">
        <v>0</v>
      </c>
      <c r="H60" s="22">
        <v>0</v>
      </c>
      <c r="I60" s="22">
        <v>0</v>
      </c>
      <c r="J60" s="22">
        <f t="shared" si="0"/>
        <v>0</v>
      </c>
      <c r="K60" s="22">
        <f t="shared" si="1"/>
        <v>15000</v>
      </c>
      <c r="L60" s="20" t="s">
        <v>21</v>
      </c>
    </row>
    <row r="61" spans="1:12" s="23" customFormat="1" ht="45" customHeight="1" x14ac:dyDescent="0.55000000000000004">
      <c r="A61" s="20">
        <f t="shared" si="2"/>
        <v>56</v>
      </c>
      <c r="B61" s="21" t="s">
        <v>74</v>
      </c>
      <c r="C61" s="27" t="s">
        <v>28</v>
      </c>
      <c r="D61" s="27" t="s">
        <v>3</v>
      </c>
      <c r="E61" s="28">
        <v>25000</v>
      </c>
      <c r="F61" s="28">
        <v>0</v>
      </c>
      <c r="G61" s="28">
        <v>0</v>
      </c>
      <c r="H61" s="28">
        <v>0</v>
      </c>
      <c r="I61" s="28">
        <v>0</v>
      </c>
      <c r="J61" s="22">
        <f t="shared" si="0"/>
        <v>0</v>
      </c>
      <c r="K61" s="22">
        <f t="shared" si="1"/>
        <v>25000</v>
      </c>
      <c r="L61" s="27" t="s">
        <v>21</v>
      </c>
    </row>
    <row r="62" spans="1:12" s="23" customFormat="1" ht="45" customHeight="1" x14ac:dyDescent="0.55000000000000004">
      <c r="A62" s="20">
        <f t="shared" si="2"/>
        <v>57</v>
      </c>
      <c r="B62" s="21" t="s">
        <v>56</v>
      </c>
      <c r="C62" s="20" t="s">
        <v>28</v>
      </c>
      <c r="D62" s="20" t="s">
        <v>3</v>
      </c>
      <c r="E62" s="22">
        <v>15000</v>
      </c>
      <c r="F62" s="22">
        <v>0</v>
      </c>
      <c r="G62" s="22">
        <v>0</v>
      </c>
      <c r="H62" s="22">
        <v>0</v>
      </c>
      <c r="I62" s="22">
        <v>0</v>
      </c>
      <c r="J62" s="22">
        <f t="shared" si="0"/>
        <v>0</v>
      </c>
      <c r="K62" s="22">
        <f t="shared" si="1"/>
        <v>15000</v>
      </c>
      <c r="L62" s="20" t="s">
        <v>22</v>
      </c>
    </row>
    <row r="63" spans="1:12" s="23" customFormat="1" ht="45" customHeight="1" x14ac:dyDescent="0.55000000000000004">
      <c r="A63" s="20">
        <f t="shared" si="2"/>
        <v>58</v>
      </c>
      <c r="B63" s="21" t="s">
        <v>57</v>
      </c>
      <c r="C63" s="20" t="s">
        <v>28</v>
      </c>
      <c r="D63" s="20" t="s">
        <v>3</v>
      </c>
      <c r="E63" s="22">
        <v>15000</v>
      </c>
      <c r="F63" s="22">
        <v>0</v>
      </c>
      <c r="G63" s="22">
        <v>0</v>
      </c>
      <c r="H63" s="22">
        <v>0</v>
      </c>
      <c r="I63" s="22">
        <v>0</v>
      </c>
      <c r="J63" s="22">
        <f t="shared" si="0"/>
        <v>0</v>
      </c>
      <c r="K63" s="22">
        <f t="shared" si="1"/>
        <v>15000</v>
      </c>
      <c r="L63" s="20" t="s">
        <v>21</v>
      </c>
    </row>
    <row r="64" spans="1:12" s="23" customFormat="1" ht="45" customHeight="1" x14ac:dyDescent="0.55000000000000004">
      <c r="A64" s="20">
        <f t="shared" si="2"/>
        <v>59</v>
      </c>
      <c r="B64" s="21" t="s">
        <v>52</v>
      </c>
      <c r="C64" s="20" t="s">
        <v>28</v>
      </c>
      <c r="D64" s="20" t="s">
        <v>3</v>
      </c>
      <c r="E64" s="22">
        <v>5500</v>
      </c>
      <c r="F64" s="22">
        <v>0</v>
      </c>
      <c r="G64" s="22">
        <v>0</v>
      </c>
      <c r="H64" s="22">
        <v>0</v>
      </c>
      <c r="I64" s="22">
        <v>0</v>
      </c>
      <c r="J64" s="22">
        <f t="shared" ref="J64" si="3">SUM(F64:I64)</f>
        <v>0</v>
      </c>
      <c r="K64" s="22">
        <f t="shared" ref="K64" si="4">E64-J64</f>
        <v>5500</v>
      </c>
      <c r="L64" s="20" t="s">
        <v>21</v>
      </c>
    </row>
    <row r="65" spans="1:12" s="23" customFormat="1" ht="45" customHeight="1" x14ac:dyDescent="0.55000000000000004">
      <c r="A65" s="20">
        <f t="shared" si="2"/>
        <v>60</v>
      </c>
      <c r="B65" s="21" t="s">
        <v>96</v>
      </c>
      <c r="C65" s="20" t="s">
        <v>28</v>
      </c>
      <c r="D65" s="20" t="s">
        <v>3</v>
      </c>
      <c r="E65" s="22">
        <v>20000</v>
      </c>
      <c r="F65" s="22">
        <v>0</v>
      </c>
      <c r="G65" s="22">
        <v>0</v>
      </c>
      <c r="H65" s="22">
        <v>0</v>
      </c>
      <c r="I65" s="22">
        <v>0</v>
      </c>
      <c r="J65" s="22">
        <f>SUM(F65:I65)</f>
        <v>0</v>
      </c>
      <c r="K65" s="22">
        <f>E65-J65</f>
        <v>20000</v>
      </c>
      <c r="L65" s="20" t="s">
        <v>22</v>
      </c>
    </row>
    <row r="66" spans="1:12" s="23" customFormat="1" ht="45" customHeight="1" x14ac:dyDescent="0.55000000000000004">
      <c r="A66" s="20">
        <f t="shared" si="2"/>
        <v>61</v>
      </c>
      <c r="B66" s="21" t="s">
        <v>55</v>
      </c>
      <c r="C66" s="20" t="s">
        <v>28</v>
      </c>
      <c r="D66" s="20" t="s">
        <v>3</v>
      </c>
      <c r="E66" s="22">
        <v>15000</v>
      </c>
      <c r="F66" s="22">
        <v>0</v>
      </c>
      <c r="G66" s="22">
        <v>0</v>
      </c>
      <c r="H66" s="22">
        <v>0</v>
      </c>
      <c r="I66" s="22">
        <v>0</v>
      </c>
      <c r="J66" s="22">
        <f t="shared" ref="J66:J80" si="5">SUM(F66:I66)</f>
        <v>0</v>
      </c>
      <c r="K66" s="22">
        <f t="shared" ref="K66:K80" si="6">E66-J66</f>
        <v>15000</v>
      </c>
      <c r="L66" s="20" t="s">
        <v>21</v>
      </c>
    </row>
    <row r="67" spans="1:12" s="23" customFormat="1" ht="45" customHeight="1" x14ac:dyDescent="0.55000000000000004">
      <c r="A67" s="20">
        <f t="shared" si="2"/>
        <v>62</v>
      </c>
      <c r="B67" s="21" t="s">
        <v>54</v>
      </c>
      <c r="C67" s="20" t="s">
        <v>28</v>
      </c>
      <c r="D67" s="20" t="s">
        <v>3</v>
      </c>
      <c r="E67" s="22">
        <v>15000</v>
      </c>
      <c r="F67" s="22">
        <v>0</v>
      </c>
      <c r="G67" s="22">
        <v>0</v>
      </c>
      <c r="H67" s="22">
        <v>0</v>
      </c>
      <c r="I67" s="22">
        <v>0</v>
      </c>
      <c r="J67" s="22">
        <f t="shared" si="5"/>
        <v>0</v>
      </c>
      <c r="K67" s="22">
        <f t="shared" si="6"/>
        <v>15000</v>
      </c>
      <c r="L67" s="20" t="s">
        <v>21</v>
      </c>
    </row>
    <row r="68" spans="1:12" s="23" customFormat="1" ht="45" customHeight="1" x14ac:dyDescent="0.55000000000000004">
      <c r="A68" s="20">
        <f t="shared" si="2"/>
        <v>63</v>
      </c>
      <c r="B68" s="21" t="s">
        <v>68</v>
      </c>
      <c r="C68" s="20" t="s">
        <v>28</v>
      </c>
      <c r="D68" s="20" t="s">
        <v>3</v>
      </c>
      <c r="E68" s="22">
        <v>25000</v>
      </c>
      <c r="F68" s="22">
        <v>0</v>
      </c>
      <c r="G68" s="22">
        <v>0</v>
      </c>
      <c r="H68" s="22">
        <v>0</v>
      </c>
      <c r="I68" s="22">
        <v>0</v>
      </c>
      <c r="J68" s="22">
        <f t="shared" si="5"/>
        <v>0</v>
      </c>
      <c r="K68" s="22">
        <f t="shared" si="6"/>
        <v>25000</v>
      </c>
      <c r="L68" s="20" t="s">
        <v>21</v>
      </c>
    </row>
    <row r="69" spans="1:12" s="23" customFormat="1" ht="45" customHeight="1" x14ac:dyDescent="0.55000000000000004">
      <c r="A69" s="20">
        <f t="shared" si="2"/>
        <v>64</v>
      </c>
      <c r="B69" s="21" t="s">
        <v>69</v>
      </c>
      <c r="C69" s="20" t="s">
        <v>28</v>
      </c>
      <c r="D69" s="20" t="s">
        <v>3</v>
      </c>
      <c r="E69" s="22">
        <v>20000</v>
      </c>
      <c r="F69" s="22">
        <v>0</v>
      </c>
      <c r="G69" s="22">
        <v>0</v>
      </c>
      <c r="H69" s="22">
        <v>0</v>
      </c>
      <c r="I69" s="22">
        <v>0</v>
      </c>
      <c r="J69" s="22">
        <f t="shared" si="5"/>
        <v>0</v>
      </c>
      <c r="K69" s="22">
        <f t="shared" si="6"/>
        <v>20000</v>
      </c>
      <c r="L69" s="20" t="s">
        <v>22</v>
      </c>
    </row>
    <row r="70" spans="1:12" s="23" customFormat="1" ht="45" customHeight="1" x14ac:dyDescent="0.55000000000000004">
      <c r="A70" s="20">
        <f t="shared" si="2"/>
        <v>65</v>
      </c>
      <c r="B70" s="21" t="s">
        <v>64</v>
      </c>
      <c r="C70" s="20" t="s">
        <v>28</v>
      </c>
      <c r="D70" s="20" t="s">
        <v>3</v>
      </c>
      <c r="E70" s="22">
        <v>15000</v>
      </c>
      <c r="F70" s="22">
        <v>0</v>
      </c>
      <c r="G70" s="22">
        <v>0</v>
      </c>
      <c r="H70" s="22">
        <v>0</v>
      </c>
      <c r="I70" s="22">
        <v>0</v>
      </c>
      <c r="J70" s="22">
        <f t="shared" si="5"/>
        <v>0</v>
      </c>
      <c r="K70" s="22">
        <f t="shared" si="6"/>
        <v>15000</v>
      </c>
      <c r="L70" s="20" t="s">
        <v>21</v>
      </c>
    </row>
    <row r="71" spans="1:12" s="23" customFormat="1" ht="45" customHeight="1" x14ac:dyDescent="0.55000000000000004">
      <c r="A71" s="20">
        <f t="shared" si="2"/>
        <v>66</v>
      </c>
      <c r="B71" s="21" t="s">
        <v>81</v>
      </c>
      <c r="C71" s="20" t="s">
        <v>28</v>
      </c>
      <c r="D71" s="20" t="s">
        <v>3</v>
      </c>
      <c r="E71" s="22">
        <v>20000</v>
      </c>
      <c r="F71" s="22">
        <v>0</v>
      </c>
      <c r="G71" s="22">
        <v>0</v>
      </c>
      <c r="H71" s="22">
        <v>0</v>
      </c>
      <c r="I71" s="22">
        <v>0</v>
      </c>
      <c r="J71" s="22">
        <f t="shared" si="5"/>
        <v>0</v>
      </c>
      <c r="K71" s="22">
        <f t="shared" si="6"/>
        <v>20000</v>
      </c>
      <c r="L71" s="20" t="s">
        <v>21</v>
      </c>
    </row>
    <row r="72" spans="1:12" s="23" customFormat="1" ht="45" customHeight="1" x14ac:dyDescent="0.55000000000000004">
      <c r="A72" s="20">
        <f t="shared" ref="A72:A90" si="7">1+A71</f>
        <v>67</v>
      </c>
      <c r="B72" s="21" t="s">
        <v>85</v>
      </c>
      <c r="C72" s="20" t="s">
        <v>28</v>
      </c>
      <c r="D72" s="20" t="s">
        <v>3</v>
      </c>
      <c r="E72" s="22">
        <v>15000</v>
      </c>
      <c r="F72" s="22">
        <v>0</v>
      </c>
      <c r="G72" s="22">
        <v>0</v>
      </c>
      <c r="H72" s="22">
        <v>0</v>
      </c>
      <c r="I72" s="22">
        <v>0</v>
      </c>
      <c r="J72" s="22">
        <f t="shared" si="5"/>
        <v>0</v>
      </c>
      <c r="K72" s="22">
        <f t="shared" si="6"/>
        <v>15000</v>
      </c>
      <c r="L72" s="20" t="s">
        <v>22</v>
      </c>
    </row>
    <row r="73" spans="1:12" s="23" customFormat="1" ht="45" customHeight="1" x14ac:dyDescent="0.55000000000000004">
      <c r="A73" s="20">
        <f t="shared" si="7"/>
        <v>68</v>
      </c>
      <c r="B73" s="21" t="s">
        <v>72</v>
      </c>
      <c r="C73" s="20" t="s">
        <v>28</v>
      </c>
      <c r="D73" s="20" t="s">
        <v>3</v>
      </c>
      <c r="E73" s="22">
        <v>15000</v>
      </c>
      <c r="F73" s="22">
        <v>0</v>
      </c>
      <c r="G73" s="22">
        <v>0</v>
      </c>
      <c r="H73" s="22">
        <v>0</v>
      </c>
      <c r="I73" s="22">
        <v>0</v>
      </c>
      <c r="J73" s="22">
        <f t="shared" si="5"/>
        <v>0</v>
      </c>
      <c r="K73" s="22">
        <f t="shared" si="6"/>
        <v>15000</v>
      </c>
      <c r="L73" s="20" t="s">
        <v>21</v>
      </c>
    </row>
    <row r="74" spans="1:12" s="23" customFormat="1" ht="45" customHeight="1" x14ac:dyDescent="0.55000000000000004">
      <c r="A74" s="20">
        <f t="shared" si="7"/>
        <v>69</v>
      </c>
      <c r="B74" s="21" t="s">
        <v>40</v>
      </c>
      <c r="C74" s="20" t="s">
        <v>28</v>
      </c>
      <c r="D74" s="20" t="s">
        <v>3</v>
      </c>
      <c r="E74" s="22">
        <v>20000</v>
      </c>
      <c r="F74" s="22">
        <v>0</v>
      </c>
      <c r="G74" s="22">
        <v>0</v>
      </c>
      <c r="H74" s="22">
        <v>0</v>
      </c>
      <c r="I74" s="22">
        <v>0</v>
      </c>
      <c r="J74" s="22">
        <f t="shared" si="5"/>
        <v>0</v>
      </c>
      <c r="K74" s="22">
        <f t="shared" si="6"/>
        <v>20000</v>
      </c>
      <c r="L74" s="20" t="s">
        <v>21</v>
      </c>
    </row>
    <row r="75" spans="1:12" s="23" customFormat="1" ht="45" customHeight="1" x14ac:dyDescent="0.55000000000000004">
      <c r="A75" s="20">
        <f t="shared" si="7"/>
        <v>70</v>
      </c>
      <c r="B75" s="29" t="s">
        <v>44</v>
      </c>
      <c r="C75" s="20" t="s">
        <v>28</v>
      </c>
      <c r="D75" s="20" t="s">
        <v>3</v>
      </c>
      <c r="E75" s="22">
        <v>20000</v>
      </c>
      <c r="F75" s="22">
        <v>0</v>
      </c>
      <c r="G75" s="22">
        <v>0</v>
      </c>
      <c r="H75" s="22">
        <v>0</v>
      </c>
      <c r="I75" s="22">
        <v>0</v>
      </c>
      <c r="J75" s="22">
        <f t="shared" si="5"/>
        <v>0</v>
      </c>
      <c r="K75" s="22">
        <f t="shared" si="6"/>
        <v>20000</v>
      </c>
      <c r="L75" s="20" t="s">
        <v>21</v>
      </c>
    </row>
    <row r="76" spans="1:12" s="23" customFormat="1" ht="45" customHeight="1" x14ac:dyDescent="0.55000000000000004">
      <c r="A76" s="20">
        <f t="shared" si="7"/>
        <v>71</v>
      </c>
      <c r="B76" s="29" t="s">
        <v>86</v>
      </c>
      <c r="C76" s="20" t="s">
        <v>28</v>
      </c>
      <c r="D76" s="20" t="s">
        <v>3</v>
      </c>
      <c r="E76" s="22">
        <v>10000</v>
      </c>
      <c r="F76" s="22">
        <v>0</v>
      </c>
      <c r="G76" s="22">
        <v>0</v>
      </c>
      <c r="H76" s="22">
        <v>0</v>
      </c>
      <c r="I76" s="22">
        <v>0</v>
      </c>
      <c r="J76" s="22">
        <f t="shared" si="5"/>
        <v>0</v>
      </c>
      <c r="K76" s="22">
        <f t="shared" si="6"/>
        <v>10000</v>
      </c>
      <c r="L76" s="20" t="s">
        <v>21</v>
      </c>
    </row>
    <row r="77" spans="1:12" s="23" customFormat="1" ht="45" customHeight="1" x14ac:dyDescent="0.55000000000000004">
      <c r="A77" s="20">
        <f t="shared" si="7"/>
        <v>72</v>
      </c>
      <c r="B77" s="29" t="s">
        <v>45</v>
      </c>
      <c r="C77" s="20" t="s">
        <v>28</v>
      </c>
      <c r="D77" s="20" t="s">
        <v>3</v>
      </c>
      <c r="E77" s="22">
        <v>20000</v>
      </c>
      <c r="F77" s="22">
        <v>0</v>
      </c>
      <c r="G77" s="22">
        <v>0</v>
      </c>
      <c r="H77" s="22">
        <v>0</v>
      </c>
      <c r="I77" s="22">
        <v>0</v>
      </c>
      <c r="J77" s="22">
        <f t="shared" si="5"/>
        <v>0</v>
      </c>
      <c r="K77" s="22">
        <f t="shared" si="6"/>
        <v>20000</v>
      </c>
      <c r="L77" s="20" t="s">
        <v>21</v>
      </c>
    </row>
    <row r="78" spans="1:12" s="23" customFormat="1" ht="45" customHeight="1" x14ac:dyDescent="0.55000000000000004">
      <c r="A78" s="20">
        <f t="shared" si="7"/>
        <v>73</v>
      </c>
      <c r="B78" s="29" t="s">
        <v>47</v>
      </c>
      <c r="C78" s="20" t="s">
        <v>28</v>
      </c>
      <c r="D78" s="20" t="s">
        <v>3</v>
      </c>
      <c r="E78" s="22">
        <v>25000</v>
      </c>
      <c r="F78" s="22">
        <v>0</v>
      </c>
      <c r="G78" s="22">
        <v>0</v>
      </c>
      <c r="H78" s="22">
        <v>0</v>
      </c>
      <c r="I78" s="22">
        <v>0</v>
      </c>
      <c r="J78" s="22">
        <f t="shared" si="5"/>
        <v>0</v>
      </c>
      <c r="K78" s="22">
        <f t="shared" si="6"/>
        <v>25000</v>
      </c>
      <c r="L78" s="20" t="s">
        <v>21</v>
      </c>
    </row>
    <row r="79" spans="1:12" s="23" customFormat="1" ht="45" customHeight="1" x14ac:dyDescent="0.55000000000000004">
      <c r="A79" s="20">
        <f t="shared" si="7"/>
        <v>74</v>
      </c>
      <c r="B79" s="29" t="s">
        <v>67</v>
      </c>
      <c r="C79" s="20" t="s">
        <v>28</v>
      </c>
      <c r="D79" s="20" t="s">
        <v>3</v>
      </c>
      <c r="E79" s="22">
        <v>50000</v>
      </c>
      <c r="F79" s="22">
        <v>0</v>
      </c>
      <c r="G79" s="22">
        <v>2297.25</v>
      </c>
      <c r="H79" s="22">
        <v>0</v>
      </c>
      <c r="I79" s="22">
        <v>0</v>
      </c>
      <c r="J79" s="22">
        <f t="shared" si="5"/>
        <v>2297.25</v>
      </c>
      <c r="K79" s="22">
        <f t="shared" si="6"/>
        <v>47702.75</v>
      </c>
      <c r="L79" s="20" t="s">
        <v>22</v>
      </c>
    </row>
    <row r="80" spans="1:12" s="23" customFormat="1" ht="45" customHeight="1" x14ac:dyDescent="0.55000000000000004">
      <c r="A80" s="20">
        <f t="shared" si="7"/>
        <v>75</v>
      </c>
      <c r="B80" s="30" t="s">
        <v>46</v>
      </c>
      <c r="C80" s="20" t="s">
        <v>28</v>
      </c>
      <c r="D80" s="20" t="s">
        <v>3</v>
      </c>
      <c r="E80" s="22">
        <v>20000</v>
      </c>
      <c r="F80" s="22">
        <v>0</v>
      </c>
      <c r="G80" s="22">
        <v>0</v>
      </c>
      <c r="H80" s="22">
        <v>0</v>
      </c>
      <c r="I80" s="22">
        <v>0</v>
      </c>
      <c r="J80" s="22">
        <f t="shared" si="5"/>
        <v>0</v>
      </c>
      <c r="K80" s="22">
        <f t="shared" si="6"/>
        <v>20000</v>
      </c>
      <c r="L80" s="20" t="s">
        <v>22</v>
      </c>
    </row>
    <row r="81" spans="1:12" s="23" customFormat="1" ht="45" customHeight="1" x14ac:dyDescent="0.55000000000000004">
      <c r="A81" s="20">
        <f t="shared" si="7"/>
        <v>76</v>
      </c>
      <c r="B81" s="24" t="s">
        <v>98</v>
      </c>
      <c r="C81" s="20" t="s">
        <v>28</v>
      </c>
      <c r="D81" s="20" t="s">
        <v>3</v>
      </c>
      <c r="E81" s="31">
        <v>15000</v>
      </c>
      <c r="F81" s="22">
        <v>0</v>
      </c>
      <c r="G81" s="22">
        <v>0</v>
      </c>
      <c r="H81" s="22">
        <v>0</v>
      </c>
      <c r="I81" s="22">
        <v>0</v>
      </c>
      <c r="J81" s="22">
        <f t="shared" ref="J81:J82" si="8">SUM(F81:I81)</f>
        <v>0</v>
      </c>
      <c r="K81" s="22">
        <f t="shared" ref="K81:K82" si="9">E81-J81</f>
        <v>15000</v>
      </c>
      <c r="L81" s="32" t="s">
        <v>21</v>
      </c>
    </row>
    <row r="82" spans="1:12" s="23" customFormat="1" ht="45" customHeight="1" x14ac:dyDescent="0.55000000000000004">
      <c r="A82" s="20">
        <f t="shared" si="7"/>
        <v>77</v>
      </c>
      <c r="B82" s="24" t="s">
        <v>97</v>
      </c>
      <c r="C82" s="20" t="s">
        <v>28</v>
      </c>
      <c r="D82" s="20" t="s">
        <v>3</v>
      </c>
      <c r="E82" s="31">
        <v>25000</v>
      </c>
      <c r="F82" s="22">
        <v>0</v>
      </c>
      <c r="G82" s="22">
        <v>0</v>
      </c>
      <c r="H82" s="22">
        <v>0</v>
      </c>
      <c r="I82" s="22">
        <v>0</v>
      </c>
      <c r="J82" s="22">
        <f t="shared" si="8"/>
        <v>0</v>
      </c>
      <c r="K82" s="22">
        <f t="shared" si="9"/>
        <v>25000</v>
      </c>
      <c r="L82" s="32" t="s">
        <v>21</v>
      </c>
    </row>
    <row r="83" spans="1:12" s="23" customFormat="1" ht="45" customHeight="1" x14ac:dyDescent="0.55000000000000004">
      <c r="A83" s="20">
        <f t="shared" si="7"/>
        <v>78</v>
      </c>
      <c r="B83" s="24" t="s">
        <v>99</v>
      </c>
      <c r="C83" s="20" t="s">
        <v>28</v>
      </c>
      <c r="D83" s="20" t="s">
        <v>3</v>
      </c>
      <c r="E83" s="22">
        <v>15000</v>
      </c>
      <c r="F83" s="22">
        <v>0</v>
      </c>
      <c r="G83" s="22">
        <v>0</v>
      </c>
      <c r="H83" s="22">
        <v>0</v>
      </c>
      <c r="I83" s="22">
        <v>0</v>
      </c>
      <c r="J83" s="22">
        <f t="shared" ref="J83:J84" si="10">SUM(F83:I83)</f>
        <v>0</v>
      </c>
      <c r="K83" s="22">
        <f t="shared" ref="K83:K84" si="11">E83-J83</f>
        <v>15000</v>
      </c>
      <c r="L83" s="20" t="s">
        <v>22</v>
      </c>
    </row>
    <row r="84" spans="1:12" s="23" customFormat="1" ht="45" customHeight="1" x14ac:dyDescent="0.55000000000000004">
      <c r="A84" s="20">
        <f t="shared" si="7"/>
        <v>79</v>
      </c>
      <c r="B84" s="24" t="s">
        <v>100</v>
      </c>
      <c r="C84" s="20" t="s">
        <v>28</v>
      </c>
      <c r="D84" s="20" t="s">
        <v>3</v>
      </c>
      <c r="E84" s="22">
        <v>15000</v>
      </c>
      <c r="F84" s="22">
        <v>0</v>
      </c>
      <c r="G84" s="22">
        <v>0</v>
      </c>
      <c r="H84" s="22">
        <v>0</v>
      </c>
      <c r="I84" s="22">
        <v>0</v>
      </c>
      <c r="J84" s="22">
        <f t="shared" si="10"/>
        <v>0</v>
      </c>
      <c r="K84" s="22">
        <f t="shared" si="11"/>
        <v>15000</v>
      </c>
      <c r="L84" s="20" t="s">
        <v>22</v>
      </c>
    </row>
    <row r="85" spans="1:12" s="23" customFormat="1" ht="45" customHeight="1" x14ac:dyDescent="0.55000000000000004">
      <c r="A85" s="20">
        <f t="shared" si="7"/>
        <v>80</v>
      </c>
      <c r="B85" s="24" t="s">
        <v>107</v>
      </c>
      <c r="C85" s="20" t="s">
        <v>28</v>
      </c>
      <c r="D85" s="20" t="s">
        <v>3</v>
      </c>
      <c r="E85" s="22">
        <v>15000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15000</v>
      </c>
      <c r="L85" s="20" t="s">
        <v>21</v>
      </c>
    </row>
    <row r="86" spans="1:12" s="23" customFormat="1" ht="45" customHeight="1" x14ac:dyDescent="0.55000000000000004">
      <c r="A86" s="20">
        <f t="shared" si="7"/>
        <v>81</v>
      </c>
      <c r="B86" s="25" t="s">
        <v>102</v>
      </c>
      <c r="C86" s="20" t="s">
        <v>28</v>
      </c>
      <c r="D86" s="20" t="s">
        <v>3</v>
      </c>
      <c r="E86" s="22">
        <v>40000</v>
      </c>
      <c r="F86" s="22">
        <v>0</v>
      </c>
      <c r="G86" s="22">
        <v>797.25</v>
      </c>
      <c r="H86" s="22">
        <v>0</v>
      </c>
      <c r="I86" s="22">
        <v>0</v>
      </c>
      <c r="J86" s="22">
        <v>797.25</v>
      </c>
      <c r="K86" s="22">
        <v>39202.75</v>
      </c>
      <c r="L86" s="20" t="s">
        <v>21</v>
      </c>
    </row>
    <row r="87" spans="1:12" s="23" customFormat="1" ht="45" customHeight="1" x14ac:dyDescent="0.55000000000000004">
      <c r="A87" s="20">
        <f t="shared" si="7"/>
        <v>82</v>
      </c>
      <c r="B87" s="25" t="s">
        <v>103</v>
      </c>
      <c r="C87" s="20" t="s">
        <v>28</v>
      </c>
      <c r="D87" s="20" t="s">
        <v>3</v>
      </c>
      <c r="E87" s="22">
        <v>40000</v>
      </c>
      <c r="F87" s="22">
        <v>0</v>
      </c>
      <c r="G87" s="22">
        <v>797.25</v>
      </c>
      <c r="H87" s="22">
        <v>0</v>
      </c>
      <c r="I87" s="22">
        <v>0</v>
      </c>
      <c r="J87" s="22">
        <v>797.25</v>
      </c>
      <c r="K87" s="22">
        <v>39202.75</v>
      </c>
      <c r="L87" s="20" t="s">
        <v>21</v>
      </c>
    </row>
    <row r="88" spans="1:12" s="23" customFormat="1" ht="45" customHeight="1" x14ac:dyDescent="0.55000000000000004">
      <c r="A88" s="20">
        <f t="shared" si="7"/>
        <v>83</v>
      </c>
      <c r="B88" s="24" t="s">
        <v>104</v>
      </c>
      <c r="C88" s="20" t="s">
        <v>28</v>
      </c>
      <c r="D88" s="20" t="s">
        <v>3</v>
      </c>
      <c r="E88" s="22">
        <v>40000</v>
      </c>
      <c r="F88" s="22">
        <v>0</v>
      </c>
      <c r="G88" s="22">
        <v>797.25</v>
      </c>
      <c r="H88" s="22">
        <v>0</v>
      </c>
      <c r="I88" s="22">
        <v>0</v>
      </c>
      <c r="J88" s="22">
        <v>797.25</v>
      </c>
      <c r="K88" s="22">
        <v>39202.75</v>
      </c>
      <c r="L88" s="20" t="s">
        <v>21</v>
      </c>
    </row>
    <row r="89" spans="1:12" s="23" customFormat="1" ht="45" customHeight="1" x14ac:dyDescent="0.55000000000000004">
      <c r="A89" s="20">
        <f t="shared" si="7"/>
        <v>84</v>
      </c>
      <c r="B89" s="24" t="s">
        <v>106</v>
      </c>
      <c r="C89" s="20" t="s">
        <v>28</v>
      </c>
      <c r="D89" s="20" t="s">
        <v>3</v>
      </c>
      <c r="E89" s="22">
        <v>20000</v>
      </c>
      <c r="F89" s="22">
        <v>0</v>
      </c>
      <c r="G89" s="22">
        <v>0</v>
      </c>
      <c r="H89" s="22">
        <v>0</v>
      </c>
      <c r="I89" s="22">
        <v>0</v>
      </c>
      <c r="J89" s="22">
        <v>0</v>
      </c>
      <c r="K89" s="22">
        <v>20000</v>
      </c>
      <c r="L89" s="20" t="s">
        <v>21</v>
      </c>
    </row>
    <row r="90" spans="1:12" ht="45" customHeight="1" x14ac:dyDescent="0.55000000000000004">
      <c r="A90" s="12">
        <f t="shared" si="7"/>
        <v>85</v>
      </c>
      <c r="B90" s="18" t="s">
        <v>105</v>
      </c>
      <c r="C90" s="12" t="s">
        <v>28</v>
      </c>
      <c r="D90" s="12" t="s">
        <v>3</v>
      </c>
      <c r="E90" s="14">
        <v>40000</v>
      </c>
      <c r="F90" s="14">
        <v>0</v>
      </c>
      <c r="G90" s="14">
        <v>797.25</v>
      </c>
      <c r="H90" s="14">
        <v>0</v>
      </c>
      <c r="I90" s="14">
        <v>0</v>
      </c>
      <c r="J90" s="14">
        <v>797.25</v>
      </c>
      <c r="K90" s="14">
        <v>39202.75</v>
      </c>
      <c r="L90" s="12" t="s">
        <v>21</v>
      </c>
    </row>
    <row r="91" spans="1:12" ht="45" customHeight="1" x14ac:dyDescent="0.55000000000000004">
      <c r="A91" s="1"/>
      <c r="B91" s="1"/>
      <c r="C91" s="6"/>
      <c r="D91" s="7" t="s">
        <v>8</v>
      </c>
      <c r="E91" s="8">
        <f>SUM(E6:E90)</f>
        <v>2080500</v>
      </c>
      <c r="F91" s="8">
        <f t="shared" ref="F91:K91" si="12">SUM(F6:F90)</f>
        <v>0</v>
      </c>
      <c r="G91" s="8">
        <f t="shared" si="12"/>
        <v>48382.879999999997</v>
      </c>
      <c r="H91" s="8">
        <f t="shared" si="12"/>
        <v>0</v>
      </c>
      <c r="I91" s="8">
        <f t="shared" si="12"/>
        <v>100</v>
      </c>
      <c r="J91" s="8">
        <f t="shared" si="12"/>
        <v>48482.879999999997</v>
      </c>
      <c r="K91" s="8">
        <f t="shared" si="12"/>
        <v>2032017.12</v>
      </c>
      <c r="L91" s="8"/>
    </row>
    <row r="92" spans="1:12" ht="26.25" customHeight="1" x14ac:dyDescent="0.55000000000000004">
      <c r="E92" s="10"/>
      <c r="F92" s="11"/>
      <c r="G92" s="11"/>
      <c r="H92" s="11"/>
      <c r="I92" s="11"/>
      <c r="J92" s="19"/>
      <c r="K92" s="19"/>
    </row>
    <row r="93" spans="1:12" ht="26.25" customHeight="1" x14ac:dyDescent="0.55000000000000004">
      <c r="E93" s="11"/>
      <c r="F93" s="11"/>
      <c r="G93" s="11"/>
      <c r="H93" s="11"/>
      <c r="I93" s="11"/>
      <c r="J93" s="11"/>
      <c r="K93" s="11"/>
    </row>
  </sheetData>
  <mergeCells count="3">
    <mergeCell ref="B2:L2"/>
    <mergeCell ref="B3:L3"/>
    <mergeCell ref="B4:L4"/>
  </mergeCells>
  <conditionalFormatting sqref="B75:B80">
    <cfRule type="duplicateValues" dxfId="1" priority="9"/>
    <cfRule type="duplicateValues" dxfId="0" priority="10"/>
  </conditionalFormatting>
  <pageMargins left="0.70866141732283461" right="0.70866141732283461" top="0.74803149606299213" bottom="0.74803149606299213" header="0.31496062992125984" footer="0.31496062992125984"/>
  <pageSetup paperSize="9" scale="47" fitToHeight="0" orientation="landscape" horizontalDpi="4294967295" verticalDpi="4294967295" r:id="rId1"/>
  <rowBreaks count="4" manualBreakCount="4">
    <brk id="24" max="16383" man="1"/>
    <brk id="45" max="16383" man="1"/>
    <brk id="65" max="11" man="1"/>
    <brk id="85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DE VIGILANCIA</vt:lpstr>
      <vt:lpstr>'NOMINA DE VIGILANCIA'!Área_de_impresión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Ivette Cesarina Brito Melo</cp:lastModifiedBy>
  <cp:lastPrinted>2026-03-09T13:15:15Z</cp:lastPrinted>
  <dcterms:created xsi:type="dcterms:W3CDTF">2015-04-22T16:42:59Z</dcterms:created>
  <dcterms:modified xsi:type="dcterms:W3CDTF">2026-03-09T13:42:11Z</dcterms:modified>
</cp:coreProperties>
</file>