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silvia.pichardo\Desktop\"/>
    </mc:Choice>
  </mc:AlternateContent>
  <xr:revisionPtr revIDLastSave="0" documentId="13_ncr:1_{56E92B27-B4FE-4ED2-9F6C-2AB4DAA9C5CB}" xr6:coauthVersionLast="47" xr6:coauthVersionMax="47" xr10:uidLastSave="{00000000-0000-0000-0000-000000000000}"/>
  <bookViews>
    <workbookView xWindow="-120" yWindow="-120" windowWidth="20730" windowHeight="11040" xr2:uid="{9436891F-A070-490A-8F9A-D132B6B6002D}"/>
  </bookViews>
  <sheets>
    <sheet name="TRIMESTRE I" sheetId="1" r:id="rId1"/>
    <sheet name="Sheet2" sheetId="2" state="hidden" r:id="rId2"/>
  </sheets>
  <definedNames>
    <definedName name="_xlnm._FilterDatabase" localSheetId="0" hidden="1">'TRIMESTRE I'!$B$7:$J$13</definedName>
    <definedName name="_xlnm.Print_Area" localSheetId="0">'TRIMESTRE I'!$A$2:$O$182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6" i="1" l="1"/>
  <c r="I10" i="1"/>
  <c r="I184" i="1"/>
  <c r="I83" i="1"/>
  <c r="I99" i="1"/>
  <c r="I100" i="1"/>
  <c r="I98" i="1"/>
  <c r="I97" i="1"/>
  <c r="I96" i="1"/>
  <c r="I129" i="1"/>
  <c r="I128" i="1"/>
  <c r="I26" i="1"/>
  <c r="I66" i="1"/>
  <c r="I65" i="1"/>
  <c r="I64" i="1"/>
  <c r="I55" i="1"/>
  <c r="I38" i="1"/>
  <c r="I37" i="1"/>
  <c r="I9" i="1"/>
  <c r="I180" i="1"/>
  <c r="I181" i="1"/>
  <c r="I182" i="1"/>
  <c r="I183" i="1"/>
  <c r="I185" i="1"/>
  <c r="I179" i="1"/>
  <c r="I171" i="1"/>
  <c r="I173" i="1"/>
  <c r="I174" i="1"/>
  <c r="I175" i="1"/>
  <c r="I170" i="1"/>
  <c r="I163" i="1"/>
  <c r="I164" i="1"/>
  <c r="I165" i="1"/>
  <c r="I166" i="1"/>
  <c r="I162" i="1"/>
  <c r="I154" i="1"/>
  <c r="I155" i="1"/>
  <c r="I156" i="1"/>
  <c r="I157" i="1"/>
  <c r="I158" i="1"/>
  <c r="I153" i="1"/>
  <c r="I144" i="1"/>
  <c r="I145" i="1"/>
  <c r="I146" i="1"/>
  <c r="I147" i="1"/>
  <c r="I148" i="1"/>
  <c r="I149" i="1"/>
  <c r="I143" i="1"/>
  <c r="I136" i="1"/>
  <c r="I137" i="1"/>
  <c r="I138" i="1"/>
  <c r="I139" i="1"/>
  <c r="I125" i="1"/>
  <c r="I126" i="1"/>
  <c r="I127" i="1"/>
  <c r="I130" i="1"/>
  <c r="I131" i="1"/>
  <c r="I114" i="1"/>
  <c r="I115" i="1"/>
  <c r="I116" i="1"/>
  <c r="I117" i="1"/>
  <c r="I118" i="1"/>
  <c r="I119" i="1"/>
  <c r="I120" i="1"/>
  <c r="I113" i="1"/>
  <c r="I108" i="1"/>
  <c r="I109" i="1"/>
  <c r="I106" i="1"/>
  <c r="I107" i="1"/>
  <c r="I104" i="1"/>
  <c r="I105" i="1"/>
  <c r="I80" i="1"/>
  <c r="I81" i="1"/>
  <c r="I82" i="1"/>
  <c r="I84" i="1"/>
  <c r="I85" i="1"/>
  <c r="I86" i="1"/>
  <c r="I87" i="1"/>
  <c r="I88" i="1"/>
  <c r="I89" i="1"/>
  <c r="I90" i="1"/>
  <c r="I91" i="1"/>
  <c r="I75" i="1"/>
  <c r="I70" i="1"/>
  <c r="I71" i="1"/>
  <c r="I72" i="1"/>
  <c r="I73" i="1"/>
  <c r="I74" i="1"/>
  <c r="I69" i="1"/>
  <c r="I39" i="1"/>
  <c r="I40" i="1"/>
  <c r="I41" i="1"/>
  <c r="I42" i="1"/>
  <c r="I43" i="1"/>
  <c r="I44" i="1"/>
  <c r="I45" i="1"/>
  <c r="I46" i="1"/>
  <c r="I27" i="1"/>
  <c r="I28" i="1"/>
  <c r="I30" i="1"/>
  <c r="I31" i="1"/>
  <c r="I32" i="1"/>
  <c r="I33" i="1"/>
  <c r="I12" i="1"/>
  <c r="I13" i="1"/>
  <c r="I11" i="1"/>
  <c r="I21" i="1"/>
  <c r="I20" i="1"/>
  <c r="I19" i="1"/>
  <c r="I18" i="1"/>
  <c r="I17" i="1"/>
  <c r="I16" i="1"/>
  <c r="I22" i="1" l="1"/>
  <c r="I124" i="1" l="1"/>
  <c r="I62" i="1" l="1"/>
  <c r="I135" i="1"/>
  <c r="I51" i="1"/>
  <c r="I57" i="1"/>
  <c r="I61" i="1"/>
  <c r="N4" i="1" l="1"/>
  <c r="I95" i="1"/>
  <c r="I52" i="1" l="1"/>
  <c r="I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Gloria Sánchez</author>
    <author>Silvia Soribel Pichardo Reyes</author>
  </authors>
  <commentList>
    <comment ref="C9" authorId="0" shapeId="0" xr:uid="{CD468427-38E0-4511-BAA9-6C211ABF309B}">
      <text>
        <r>
          <rPr>
            <b/>
            <sz val="9"/>
            <color indexed="81"/>
            <rFont val="Tahoma"/>
            <family val="2"/>
          </rPr>
          <t>Gloria Sánchez:</t>
        </r>
        <r>
          <rPr>
            <sz val="9"/>
            <color indexed="81"/>
            <rFont val="Tahoma"/>
            <family val="2"/>
          </rPr>
          <t xml:space="preserve">
PREGUNTAS DE EBC a cada AREA:
AR DIGITAL
CUENTA UNICA 1) Cuantas int hay? Que están interoperando? La expansión en que consiste? Cuantos servicios interoperados?
PLATAFORMA SOY YO :
CUANTOS SERVICOS HAY? CUANTOS SE VAN A CARGAR? ESTA FUNCIONANDO EN APP STORE ??
</t>
        </r>
      </text>
    </comment>
    <comment ref="H33" authorId="1" shapeId="0" xr:uid="{1E4ADC5E-852C-4185-9174-C5DD111B84CD}">
      <text>
        <r>
          <rPr>
            <sz val="11"/>
            <color theme="1"/>
            <rFont val="Calibri"/>
            <family val="2"/>
            <scheme val="minor"/>
          </rPr>
          <t xml:space="preserve">Silvia Soribel Pichardo Reyes:
</t>
        </r>
      </text>
    </comment>
    <comment ref="C73" authorId="0" shapeId="0" xr:uid="{05FB4458-2301-46FF-857F-672901AE7199}">
      <text>
        <r>
          <rPr>
            <b/>
            <sz val="9"/>
            <color indexed="81"/>
            <rFont val="Tahoma"/>
            <family val="2"/>
          </rPr>
          <t>Gloria Sánchez:</t>
        </r>
        <r>
          <rPr>
            <sz val="9"/>
            <color indexed="81"/>
            <rFont val="Tahoma"/>
            <family val="2"/>
          </rPr>
          <t xml:space="preserve">
tercerizar</t>
        </r>
      </text>
    </comment>
  </commentList>
</comments>
</file>

<file path=xl/sharedStrings.xml><?xml version="1.0" encoding="utf-8"?>
<sst xmlns="http://schemas.openxmlformats.org/spreadsheetml/2006/main" count="608" uniqueCount="270">
  <si>
    <t>Matriz de Monitoreo del Plan Operativo Anual
  Oficina Gubernamental de Tecnologías de la Informacion y Comunicación 
Dirección de Planificación y Desarrollo 
Trimestre Enero-Marzo 2026</t>
  </si>
  <si>
    <t>Código: MT-PD-MPO-003</t>
  </si>
  <si>
    <t>Fecha de Creación: 15/12/2021</t>
  </si>
  <si>
    <t>Fecha de Actualización: 02/2024</t>
  </si>
  <si>
    <t>RANGO DE MEDICION</t>
  </si>
  <si>
    <t>Fecha de  Próxima Revisión: 02/2025</t>
  </si>
  <si>
    <t>RANGO SUPERIOR</t>
  </si>
  <si>
    <t>100-80</t>
  </si>
  <si>
    <t xml:space="preserve">DIRECCION DE ARQUITECTURA DIGITAL GUBERNAMENTAL </t>
  </si>
  <si>
    <t>RANGO MEDIO</t>
  </si>
  <si>
    <t>79-60</t>
  </si>
  <si>
    <t>NO.</t>
  </si>
  <si>
    <t>PRODUCTOS</t>
  </si>
  <si>
    <t>MEDIO DE VERIFICACIÓN (Evidencias)</t>
  </si>
  <si>
    <t>UNIDAD DE MEDIDA</t>
  </si>
  <si>
    <t>META ANUAL</t>
  </si>
  <si>
    <t xml:space="preserve">META PROYECTADA DEL TRIMESTRE  </t>
  </si>
  <si>
    <t>META REPORTADA DEL TRIMESTRE</t>
  </si>
  <si>
    <t>AVANCE</t>
  </si>
  <si>
    <t xml:space="preserve">OBSERVACIONES </t>
  </si>
  <si>
    <t>RANGO INFERIOR</t>
  </si>
  <si>
    <t>59-0</t>
  </si>
  <si>
    <t>1er. Trim.</t>
  </si>
  <si>
    <t>DETENIDO</t>
  </si>
  <si>
    <t>_</t>
  </si>
  <si>
    <r>
      <rPr>
        <b/>
        <sz val="11"/>
        <color theme="1"/>
        <rFont val="Poppins"/>
      </rPr>
      <t>Producto 2: Implementación de la Cuenta Única Ciudadana en las instituciones del Estado y del ciudadano para acceso unificado a servicios.</t>
    </r>
    <r>
      <rPr>
        <sz val="11"/>
        <color theme="1"/>
        <rFont val="Poppins"/>
      </rPr>
      <t xml:space="preserve">
Trabajar con las Direcciones TICs de todas las instituciones del Estado para el Onboarding, verificación, autenticación, recuperación de acceso, gestión de perfil y consentimientos, y federación con servicios habilitados; y consolidar la identidad digital del ciudadano para acceso unificado a servicios públicos.</t>
    </r>
  </si>
  <si>
    <t>Ambiente productivo; cronograma aprobado, acta de puesta en marcha/entrega–recepción; evidencia funcional (capturas) y/o reportes del sistema (uso, disponibilidad, SLA).</t>
  </si>
  <si>
    <t>Unidad</t>
  </si>
  <si>
    <r>
      <rPr>
        <b/>
        <sz val="11"/>
        <color theme="1"/>
        <rFont val="Poppins"/>
      </rPr>
      <t xml:space="preserve">Producto 3: Fortalecimiento del proyecto Soy Yo RD, Carpeta Ciudadana (fase 2)
</t>
    </r>
    <r>
      <rPr>
        <sz val="11"/>
        <color theme="1"/>
        <rFont val="Poppins"/>
      </rPr>
      <t>Consolidar Soy Yo RD como wallet ciudadana de identidad digital, mediante la implementación de "datos patrocinados al ciudadano". Implementar la plataforma de notificaciones a través de Soy Yo RD</t>
    </r>
  </si>
  <si>
    <t>Ambiente productivo; acta de puesta en marcha/entrega–recepción; evidencia funcional (capturas) y/o reportes del sistema (uso, disponibilidad, SLA).</t>
  </si>
  <si>
    <r>
      <t xml:space="preserve">Producto 5: Ejecución de desarrollos asignados por la PMO
</t>
    </r>
    <r>
      <rPr>
        <sz val="11"/>
        <color rgb="FF000000"/>
        <rFont val="Poppins"/>
      </rPr>
      <t>Contribuir al logro de los objetivos institucionales mediante la ejecución efectiva de los desarrollos tecnológicos asignados por la PMO, asegurando su entrega funcional, validada y alineada a las prioridades estratégicas de la institución.</t>
    </r>
  </si>
  <si>
    <t>Ambiente productivo; cronograma; evidencia funcional (capturas) y/o reportes del sistema (uso, disponibilidad, SLA), acta e informe de cierre del proyecto.</t>
  </si>
  <si>
    <r>
      <rPr>
        <b/>
        <sz val="11"/>
        <color rgb="FF000000"/>
        <rFont val="Poppins"/>
      </rPr>
      <t xml:space="preserve">Producto 6: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</si>
  <si>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Informes, reportes de seguimiento, presentaciones ejecutivas; correos institucionales de requerimientos y entregas a la Dirección General</t>
  </si>
  <si>
    <t>Porcentaje</t>
  </si>
  <si>
    <r>
      <t xml:space="preserve">Producto 7: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</si>
  <si>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Correo institucional indicando la respuesta dentro del plazo establecido</t>
  </si>
  <si>
    <t xml:space="preserve">DIRECCIÓN DE INNOVACION </t>
  </si>
  <si>
    <t>META PROYECTADA TRIMESTRE</t>
  </si>
  <si>
    <r>
      <rPr>
        <b/>
        <sz val="11"/>
        <color theme="1"/>
        <rFont val="Poppins"/>
      </rPr>
      <t xml:space="preserve">Producto 3: Coordinar el Grupo de Trabajo sobre la Ética de la IA   </t>
    </r>
    <r>
      <rPr>
        <sz val="11"/>
        <color theme="1"/>
        <rFont val="Poppins"/>
      </rPr>
      <t xml:space="preserve"> 
Coordinar el Grupo de Trabajo sobre la Ética de la Inteligencia Artificial, con el fin de promover principios, lineamientos y recomendaciones que aseguren el uso responsable, ético y confiable de la IA en el Estado, alineado a estándares nacionales e internacionales, en colaboración con la UNESCO y el Banco de Desarrollo de América Latina y el Caribe (CAF), así como colaborar en el seguimiento para el desarrollo del Código de Ética para el uso responsable de tecnologías emergentes.</t>
    </r>
  </si>
  <si>
    <t>Convocatorias y agendas del Grupo de Trabajo; actas y minutas de sesiones; listas de participantes; documentos técnicos, lineamientos o recomendaciones elaboradas; matrices de acuerdos y seguimiento; informes de coordinación; y registro de archivo institucional.</t>
  </si>
  <si>
    <t>Número de sesiones</t>
  </si>
  <si>
    <t xml:space="preserve">Unidad </t>
  </si>
  <si>
    <r>
      <t xml:space="preserve">Producto 5: Diseño e implementación de iniciativas de innovación pública y GovTech.
</t>
    </r>
    <r>
      <rPr>
        <sz val="11"/>
        <color theme="1"/>
        <rFont val="Poppins"/>
      </rPr>
      <t>Diseñar e implementar iniciativas de innovación pública y GovTech que contribuyan a la mejora de los servicios públicos y los procesos institucionales, mediante soluciones innovadoras alineadas a las prioridades estratégicas y necesidades de la ciudadanía.</t>
    </r>
  </si>
  <si>
    <t>Documentos de diseño de iniciativas; planes de implementación; actas de puesta en marcha; evidencias funcionales o prototipos; informes de resultados; y registro de archivo institucional.</t>
  </si>
  <si>
    <r>
      <t xml:space="preserve">Producto 6: Implementación de programas, laboratorios,  pilotos y pruebas de concepto de soluciones innovadoras y retos de innovación abierta.
</t>
    </r>
    <r>
      <rPr>
        <sz val="11"/>
        <color rgb="FF000000"/>
        <rFont val="Poppins"/>
      </rPr>
      <t>Implementar programas, laboratorios y retos de innovación abierta que fomenten la colaboración entre el sector público, el sector privado, la academia y la ciudadanía para la solución de desafíos públicos y la generación de soluciones innovadoras.</t>
    </r>
  </si>
  <si>
    <t>Bases y convocatorias de programas o retos; actas de selección; registros de participación; informes de ejecución; evidencias de resultados o soluciones desarrolladas; y registro de archivo institucional.</t>
  </si>
  <si>
    <t>Número de programas / laboratorios / retos</t>
  </si>
  <si>
    <r>
      <t xml:space="preserve">Producto 7: Articulación y fortalecimiento del ecosistema de innovación con actores estratégicos.
</t>
    </r>
    <r>
      <rPr>
        <sz val="11"/>
        <color rgb="FF000000"/>
        <rFont val="Poppins"/>
      </rPr>
      <t>Articular y fortalecer el ecosistema de innovación mediante la vinculación con actores estratégicos del sector público, privado, académico y de cooperación, a fin de impulsar la colaboración, el intercambio de conocimiento y el desarrollo de soluciones innovadoras para el Estado.</t>
    </r>
  </si>
  <si>
    <t>Convenios, cartas de intención o acuerdos de colaboración; actas de reuniones o eventos de articulación; agendas y memorias de actividades; informes de vinculación; y registro de archivo institucional.</t>
  </si>
  <si>
    <t>Número de alianzas / espacios</t>
  </si>
  <si>
    <r>
      <t xml:space="preserve">Producto 8:  Conceptualización de Dominicana Innova 
</t>
    </r>
    <r>
      <rPr>
        <sz val="11"/>
        <color rgb="FF000000"/>
        <rFont val="Poppins"/>
      </rPr>
      <t>Elaborar y validar el documento de conceptualización (TDR) de la iniciativa “Dominicana Innova”, que establece su marco estratégico, modelo de operación y líneas de acción.</t>
    </r>
  </si>
  <si>
    <t>Documento de conceptualización de “Dominicana Innova”; versiones preliminares y finales del documento; actas de validación institucional; presentaciones ejecutivas; memorias de talleres o sesiones de trabajo; y registro de archivo institucional.</t>
  </si>
  <si>
    <r>
      <t xml:space="preserve">Producto 9: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</si>
  <si>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t xml:space="preserve">Producto 10: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</si>
  <si>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 xml:space="preserve">DIRECCION DE SERVICIOS DIGITALES INSTITUCIONALES </t>
  </si>
  <si>
    <t xml:space="preserve">META PROYECTADA
TRIMESTRE   </t>
  </si>
  <si>
    <t xml:space="preserve">META REPORTADA  DEL TRIMESTRE </t>
  </si>
  <si>
    <r>
      <t xml:space="preserve">Producto 1: Expansión e implementación del programa de Firma Digital – FIRMA GOB en las instituciones del Estado Dominicano
</t>
    </r>
    <r>
      <rPr>
        <sz val="11"/>
        <rFont val="Poppins"/>
      </rPr>
      <t>Mediante el fortalecimiento de la infraestructura tecnológica, la gestión de certificados digitales y la provisión de servicios que garanticen la validez legal, integridad, trazabilidad y preservación de los documentos electrónicos.</t>
    </r>
    <r>
      <rPr>
        <b/>
        <sz val="11"/>
        <rFont val="Poppins"/>
      </rPr>
      <t xml:space="preserve">
</t>
    </r>
    <r>
      <rPr>
        <sz val="11"/>
        <rFont val="Poppins"/>
      </rPr>
      <t>✔ Renovación de herramientas de emisión, renovación y revocación de certificados
✔ Licencias (ViaFirma Document, ViaFirma Inbox, servicios de firma y notificación)
✔ Servicios de envío, recepción, prueba de entrega y validez legal
✔ Preservación y vigencia a largo plazo de documentos electrónicos
✔ Implementación de HSM y migración PKI al DataCenter del Estado
✔ Emisión y gestión de certificados de firma digital
✔ Póliza de responsabilidad civil
✔ Servicios de mantenimiento y continuidad operativa
✔ Despliegue e implementación del servicio de Autoridad de Sellado de Tiempo (TSA).
✔ Todas estas acciones para poder implementar el programa de expansión y uso de la Firma Digital en las instituciones publicas</t>
    </r>
  </si>
  <si>
    <t>Registros de emisión, renovación y revocación de certificados digitales; reportes del sistema de gestión de FIRMA GOB; contratos y licencias de las plataformas de firma digital; evidencias de implementación de infraestructura PKI y HSM; actas de incorporación de instituciones; informes de operación y mantenimiento del servicio; póliza de responsabilidad civil vigente; y registro de archivo institucional.</t>
  </si>
  <si>
    <r>
      <t xml:space="preserve">Producto 2: Portales institucionales
</t>
    </r>
    <r>
      <rPr>
        <sz val="11"/>
        <color rgb="FF000000"/>
        <rFont val="Poppins"/>
      </rPr>
      <t>Programa de desarrollo y mejora de Portales Institucionales para fortalecimiento de la transparencia digital.</t>
    </r>
  </si>
  <si>
    <t>Informe de migración y despliegue de la fase 4.
Lineamientos y criterios de mejora de portales; evidencias funcionales de los portales institucionales (URL, capturas); informes técnicos de mejoras implementadas; actas de validación; reportes de cumplimiento de transparencia y accesibilidad; y registro de archivo institucional.</t>
  </si>
  <si>
    <r>
      <t xml:space="preserve">Producto 3: Proyecto Viaje Cero 
</t>
    </r>
    <r>
      <rPr>
        <sz val="11"/>
        <color rgb="FF000000"/>
        <rFont val="Poppins"/>
      </rPr>
      <t>Fortalecimiento logístico y tecnológico del Programa Viaje Cero, vinculado a Burocracia Cero, para la facilitación del acceso a servicios digitales del Estado y la gestión de información para la toma de decisiones.</t>
    </r>
  </si>
  <si>
    <t>Informes de casos asistidos; reportes del sistema de gestión interna Viaje Cero (BackOffice); cronogramas de trabajo e informes de implementación; registros de atención en quioscos; reportes de extracción y análisis de datos; actas de puesta en operación y registro de archivo institucional.</t>
  </si>
  <si>
    <r>
      <rPr>
        <b/>
        <sz val="11"/>
        <color rgb="FF000000"/>
        <rFont val="Poppins"/>
      </rPr>
      <t>Producto 4: Sistema de Diseño Dominicano (SDD) para los servicios digitales del Estado</t>
    </r>
    <r>
      <rPr>
        <sz val="11"/>
        <color rgb="FF000000"/>
        <rFont val="Poppins"/>
      </rPr>
      <t xml:space="preserve">
Rediseñar alcance, actualizar y ampliar productos entregables por el SDD</t>
    </r>
  </si>
  <si>
    <t>Repositorio oficial del Sistema de Diseño Dominicano; guías, componentes y documentación del SDD; evidencias de uso del SDD en servicios digitales (URL, capturas); registros de adopción por parte de instituciones; informes de implementación y actualización; y registro de archivo institucional.</t>
  </si>
  <si>
    <r>
      <rPr>
        <b/>
        <sz val="11"/>
        <color rgb="FF000000"/>
        <rFont val="Poppins"/>
      </rPr>
      <t>Producto 6: Fortalecimiento Asistencia Técnica y Gestión No Objeciones en Compras y Contrataciones TIC</t>
    </r>
    <r>
      <rPr>
        <sz val="11"/>
        <color rgb="FF000000"/>
        <rFont val="Poppins"/>
      </rPr>
      <t xml:space="preserve">
Implementar Sistema de Gestión de Asistencias Técnicas y de No Objeciones para Compras y Contrataciones Tecnológicas</t>
    </r>
  </si>
  <si>
    <t>Plan y cronograma del proyecto; actas de desarrollo, pruebas y puesta en operación; evidencias funcionales de la plataforma (URL, capturas); documentación técnica y manuales de usuario; reportes del sistema sobre solicitudes de No Objeción; informes de avance y registro de archivo institucional.</t>
  </si>
  <si>
    <r>
      <t xml:space="preserve">Producto 7: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</si>
  <si>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t xml:space="preserve">Producto 8: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</si>
  <si>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 xml:space="preserve">DIRECCION DE TRANSFORMACION DIGITAL GUBERNAMENTAL </t>
  </si>
  <si>
    <t xml:space="preserve">META PROYECTADA 
TRIMESTRE  </t>
  </si>
  <si>
    <t>META REPORTADA  DEL TRIMESTRE</t>
  </si>
  <si>
    <r>
      <rPr>
        <b/>
        <sz val="11"/>
        <rFont val="Poppins"/>
      </rPr>
      <t xml:space="preserve">Producto 1: Gestión y acompañamiento a las instituciones en la asistencia y cumplimiento de las normas NORTIC.
</t>
    </r>
    <r>
      <rPr>
        <sz val="11"/>
        <rFont val="Poppins"/>
      </rPr>
      <t>Brindar gestión y acompañamiento técnico a las instituciones públicas para facilitar el cumplimiento de las normas NORTIC, fortaleciendo la adopción de buenas prácticas de gobierno digital y la mejora continua de los servicios públicos.</t>
    </r>
  </si>
  <si>
    <t>Registros de solicitudes y atenciones de asistencia NORTIC; informes técnicos de acompañamiento; actas de reuniones y talleres; comunicaciones oficiales; listados de instituciones asistidas y registro de archivo institucional.</t>
  </si>
  <si>
    <r>
      <rPr>
        <b/>
        <sz val="11"/>
        <rFont val="Poppins"/>
      </rPr>
      <t xml:space="preserve">Producto 2: Auditorias NORTIC
</t>
    </r>
    <r>
      <rPr>
        <sz val="11"/>
        <rFont val="Poppins"/>
      </rPr>
      <t>Gestionar y acompañar a las instituciones públicas durante el proceso de auditoría de las normas NORTIC, con el fin de verificar su nivel de cumplimiento y fortalecer la implementación de buenas prácticas de gobierno digital.</t>
    </r>
  </si>
  <si>
    <t>Planes y cronogramas de auditoría NORTIC; informes de auditoría o preauditoria; actas de reuniones de acompañamiento; comunicaciones oficiales con las instituciones auditadas; listados de instituciones auditadas y registro de archivo institucional.</t>
  </si>
  <si>
    <r>
      <t xml:space="preserve">Producto 3: Elaboración y Actualización NORTIC
</t>
    </r>
    <r>
      <rPr>
        <sz val="11"/>
        <rFont val="Poppins"/>
      </rPr>
      <t>Gestionar la elaboración y actualización de las normas NORTIC, asegurando su vigencia, pertinencia y alineación con las políticas de gobierno digital, las mejores prácticas internacionales y las necesidades del Estado dominicano.</t>
    </r>
  </si>
  <si>
    <t>Documentos normativos NORTIC elaborados o actualizados; versiones preliminares y finales de las normas; actas de mesas técnicas o consultas; resoluciones o actos administrativos de aprobación; comunicaciones oficiales y registro de archivo institucional.</t>
  </si>
  <si>
    <r>
      <rPr>
        <b/>
        <sz val="11"/>
        <rFont val="Poppins"/>
      </rPr>
      <t>Producto 4: Medición del Gobierno Digital</t>
    </r>
    <r>
      <rPr>
        <sz val="11"/>
        <rFont val="Poppins"/>
      </rPr>
      <t xml:space="preserve">
Gestionar los procesos de medición y auditoría de gobierno digital en las instituciones públicas, con el fin de evaluar su nivel de madurez digital, cumplimiento de lineamientos y avance en la implementación de iniciativas de transformación digital. </t>
    </r>
  </si>
  <si>
    <t>SISTICGE  Actualizado.
Instrumentos y metodologías de medición de gobierno digital; informes de evaluación y auditoría; matrices de resultados y brechas; actas de reuniones de retroalimentación; comunicaciones oficiales con las instituciones evaluadas; y registro de archivo institucional; Publicación premiación del informe de medición</t>
  </si>
  <si>
    <t xml:space="preserve">Porcentaje </t>
  </si>
  <si>
    <r>
      <t xml:space="preserve">Producto 6: Implementación del Observatorio Digital
</t>
    </r>
    <r>
      <rPr>
        <sz val="11"/>
        <color rgb="FF000000"/>
        <rFont val="Poppins"/>
      </rPr>
      <t>Puesta en marcha del Observatorio para el seguimiento 
integral de indicadores de transformación digital a nivel 
nacional.</t>
    </r>
  </si>
  <si>
    <t xml:space="preserve">Propuesta plan de trabajo del 
observatorio / Plataforma habilitada / Boletín de 
resultados </t>
  </si>
  <si>
    <r>
      <t xml:space="preserve"> Producto 7: Seguimiento a los compromisos de Ogtic en 
los planes de acción de gobierno abierto
</t>
    </r>
    <r>
      <rPr>
        <sz val="11"/>
        <color rgb="FF000000"/>
        <rFont val="Poppins"/>
      </rPr>
      <t>Seguimiento, monitoreo y reporte del avance de los compromisos asumidos por la OGTIC en los planes de acción de gobierno abierto, asegurando el cumplimiento de metas, la transparencia en la gestión y la disponibilidad de información actualizada para la toma de decisiones.</t>
    </r>
  </si>
  <si>
    <t>Informes de seguimiento y monitoreo de los compromisos asumidos por la OGTIC en los planes de acción de gobierno abierto</t>
  </si>
  <si>
    <r>
      <t xml:space="preserve">Producto 8: Evaluación de impactos, monitoreo estratégico y generación de evidencia para la transformación digital gubernamental.
</t>
    </r>
    <r>
      <rPr>
        <sz val="11"/>
        <color rgb="FF000000"/>
        <rFont val="Poppins"/>
      </rPr>
      <t>Analizar, dar seguimiento y generar información estratégica sobre las iniciativas de transformación digital en el sector público, mediante la elaboración de informes especializados que permitan evaluar sus impactos, monitorear su avance y sustentar la toma de decisiones del Estado</t>
    </r>
  </si>
  <si>
    <t>Informe de evaluación de impacto normativo, institucional, económico y social de los proyectos de la organización.
Informe de seguimiento y monitoreo de las estrategias de innovación y desarrollo digital.
Informe de estudios estratégicos basados en evidencia, orientados a apoyar la toma de decisiones del Estado en materia de transformación digital.</t>
  </si>
  <si>
    <r>
      <t xml:space="preserve">Producto 9: Coordinación del Gabinete de Innovación y Desarrollo Digital y sus mesas sectoriales.
</t>
    </r>
    <r>
      <rPr>
        <sz val="11"/>
        <color rgb="FF000000"/>
        <rFont val="Poppins"/>
      </rPr>
      <t>Coordinar el funcionamiento del Gabinete de Innovación y Desarrollo Digital y de sus mesas sectoriales, a fin de articular a las instituciones públicas, dar seguimiento a los compromisos asumidos y apoyar la definición e implementación de iniciativas estratégicas de transformación digital del Estado.</t>
    </r>
  </si>
  <si>
    <t>Agendas y convocatorias oficiales; actas y minutas de reuniones del Gabinete y mesas sectoriales; listas de participantes; matrices de compromisos y seguimiento; informes de coordinación; y registro de archivo institucional.</t>
  </si>
  <si>
    <r>
      <t xml:space="preserve">Producto 11: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</si>
  <si>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DIRECCION DEATENCION CIUDADANA</t>
  </si>
  <si>
    <r>
      <t xml:space="preserve">Producto 1: Canal de Atención Ciudadana - Telefónica
</t>
    </r>
    <r>
      <rPr>
        <sz val="11"/>
        <color rgb="FF000000"/>
        <rFont val="Poppins"/>
      </rPr>
      <t>Monitoreo, seguimiento y mejora continua del Centro de Contacto Gubernamental</t>
    </r>
  </si>
  <si>
    <t>Matriz de Desempeño de las Líneas de Atención del Centro de Contacto Gubernamentasl (CCG).
*Reportes periódicos de desempeño del canal telefónico; dashboards del sistema de atención (462); informes de monitoreo y análisis; actas o minutas de reuniones de seguimiento; y registro de archivo institucional.</t>
  </si>
  <si>
    <r>
      <t xml:space="preserve">Producto 2: Canal de Atención Ciudadana - Presencial
</t>
    </r>
    <r>
      <rPr>
        <sz val="11"/>
        <color rgb="FF000000"/>
        <rFont val="Poppins"/>
      </rPr>
      <t>Monitoreo, seguimiento y mejora continua de los Centros de Atención Presencial</t>
    </r>
  </si>
  <si>
    <t>Matriz de Desempeño de los Centros de Atención Ciudadana Presencial, Puntos GOB.
Reportes periódicos de desempeño del canal presencial; registros de atención ciudadana; informes de monitoreo y análisis; actas o minutas de reuniones de seguimiento; y registro de archivo institucional.</t>
  </si>
  <si>
    <r>
      <t xml:space="preserve">Producto 3: Canal de Atención Ciudadana – Digital
</t>
    </r>
    <r>
      <rPr>
        <sz val="11"/>
        <color rgb="FF000000"/>
        <rFont val="Poppins"/>
      </rPr>
      <t>Monitoreo, seguimiento y mejora continua del Portal Único de Servicios Gob.do</t>
    </r>
  </si>
  <si>
    <t>Matriz de Desempeño del Portal GOB.DO y los Canales de Asistencia Virtual, tales como el Chat.Reportes periódicos de desempeño del canal digital; registros del sistema de atención digital; dashboards de plataformas digitales; informes de monitoreo y análisis; actas o minutas de reuniones de seguimiento; y registro de archivo institucional.</t>
  </si>
  <si>
    <r>
      <t xml:space="preserve">Producto 4: Implementación del Proyecto Punto GOB Móvil.
</t>
    </r>
    <r>
      <rPr>
        <sz val="11"/>
        <color theme="1"/>
        <rFont val="Poppins"/>
      </rPr>
      <t>Implementar el Proyecto Punto GOB Móvil para acercar los servicios públicos a la ciudadanía, ampliando la cobertura territorial y facilitando el acceso a la atención gubernamental de manera oportuna, eficiente y segura.</t>
    </r>
  </si>
  <si>
    <t>Plan del Proyecto Punto GOB Móvil; actas de implementación y puesta en operación; registros de adquisición y adecuación del vehículo y equipamiento; evidencias operativas del servicio (fotografías, cronogramas de despliegue); informes de ejecución y registro de archivo institucional.</t>
  </si>
  <si>
    <r>
      <t xml:space="preserve">Producto 5: Implementación de Proyecto "APP Gob.do/Punto Gob."
</t>
    </r>
    <r>
      <rPr>
        <sz val="11"/>
        <color rgb="FF000000"/>
        <rFont val="Poppins"/>
      </rPr>
      <t>Implementar el Proyecto “APP Gob.do / Punto GOB” como canal digital integrado para facilitar el acceso de la ciudadanía a los servicios públicos, fortaleciendo la experiencia digital, la interoperabilidad y la atención gubernamental multicanal.</t>
    </r>
  </si>
  <si>
    <t>Plan del Proyecto “APP Gob.do / Punto GOB”; actas de implementación y puesta en operación; evidencias funcionales de la aplicación (URL, tiendas de aplicaciones, capturas); registros de integración con servicios y plataformas; informes técnicos y de avance; y registro de archivo institucional.</t>
  </si>
  <si>
    <r>
      <t xml:space="preserve">Producto 6: Plan de expansión y ampliación del Programa de Centros de Servicios Presenciales – Puntos GOB.
</t>
    </r>
    <r>
      <rPr>
        <sz val="11"/>
        <color theme="1"/>
        <rFont val="Poppins"/>
      </rPr>
      <t xml:space="preserve">Diseñar e implementar el plan de expansión y ampliación del Programa de Centros de Servicios Presenciales – Puntos GOB, con el fin de incrementar la cobertura territorial, mejorar el acceso de la ciudadanía a los servicios públicos y fortalecer la atención presencial del Estado.
</t>
    </r>
    <r>
      <rPr>
        <b/>
        <sz val="11"/>
        <color theme="1"/>
        <rFont val="Poppins"/>
      </rPr>
      <t xml:space="preserve">Apertura de los Puntos GOB: San Francisco de Macorís (SFM), Expreso – Monorriel Santiago, Expreso – Los Alcarrizos/Estación Metro, Moca.
Ampliación/expansión de los Puntos GOB: Megacentro y Sambil                                                                                                                 
</t>
    </r>
  </si>
  <si>
    <t>Plan de expansión aprobado; actas de implementación y puesta en operación de nuevos o ampliados Puntos GOB; registros de adecuación de infraestructuras y equipamiento; informes de avance del plan; evidencias operativas (fotografías, cronogramas); y registro de archivo institucional.</t>
  </si>
  <si>
    <t>DIRECCION DE CENTRO DE DATOS DEL ESTADO DOMINICANO</t>
  </si>
  <si>
    <r>
      <rPr>
        <b/>
        <sz val="11"/>
        <color theme="1"/>
        <rFont val="Poppins"/>
      </rPr>
      <t>Prodcuto 1: Fortalecimiento Data Center del Estado</t>
    </r>
    <r>
      <rPr>
        <sz val="11"/>
        <color theme="1"/>
        <rFont val="Poppins"/>
      </rPr>
      <t xml:space="preserve">
Renovar licenciamientos, actualización de sistemas operativos y firmware, ampliar y actualizar la infraestructura tecnológica de redes,  servidores, herramientas de monitoreo y respuesta, infraestructura electromecánica (generadores, UPS, aires) y mantenimiento de inmobiliario de oficina.</t>
    </r>
  </si>
  <si>
    <t>Termino de referencias de adquisicion de tecnologias e inmobiliario, imágenes de licenciamiento y actualizaciones de cada herramienta, mantenimiento preventivo y correctivo.</t>
  </si>
  <si>
    <r>
      <rPr>
        <b/>
        <sz val="11"/>
        <color rgb="FF000000"/>
        <rFont val="Poppins"/>
      </rPr>
      <t xml:space="preserve">Producto 2: Servicios Data Center del Estado
</t>
    </r>
    <r>
      <rPr>
        <sz val="11"/>
        <color rgb="FF000000"/>
        <rFont val="Poppins"/>
      </rPr>
      <t>Gestionar solicitudes de nuevos servicios y actualizacion de servicios existentes.</t>
    </r>
  </si>
  <si>
    <t>Imágenes de las herramientas de monitoreo, solicitudes de nuevos servicios o existentes, informes y reportes de tickets</t>
  </si>
  <si>
    <r>
      <rPr>
        <b/>
        <sz val="11"/>
        <color rgb="FF000000"/>
        <rFont val="Poppins"/>
      </rPr>
      <t xml:space="preserve">Prodcuto 3: Proyecto Alta Disponibilidad y Redundancia del Data Center del Estado
</t>
    </r>
    <r>
      <rPr>
        <sz val="11"/>
        <color rgb="FF000000"/>
        <rFont val="Poppins"/>
      </rPr>
      <t>Diseñar e implementar proyecto de localidad alterna del Data Center del Estado para garantizar la alta disponibilidad</t>
    </r>
  </si>
  <si>
    <t>Plan de alta disponibilidad y redundancia del Data Center.
Inventario de componentes críticos definidos
Informes técnicos de implementación (infraestructura, red, energía, almacenamiento)
Registro de archivo institucional</t>
  </si>
  <si>
    <r>
      <rPr>
        <b/>
        <sz val="11"/>
        <color rgb="FF000000"/>
        <rFont val="Poppins"/>
      </rPr>
      <t xml:space="preserve">Prodcuto 4: Gestión de Incidentes Data Center del Estado
</t>
    </r>
    <r>
      <rPr>
        <sz val="11"/>
        <color rgb="FF000000"/>
        <rFont val="Poppins"/>
      </rPr>
      <t>Garantizar la gestión de incidentes (monitoreo y respuesta) 24/7/365</t>
    </r>
  </si>
  <si>
    <t>Procedimientos y protocolos de gestión de incidentes del Data Center
Registro de incidentes (tickets)
Reportes de atención y resolución de incidentes
Informes de cumplimiento de SLA
Bitácoras operativas y reportes de monitoreo
Evidencias de acciones correctivas y preventivas
Archivo institucional</t>
  </si>
  <si>
    <r>
      <rPr>
        <b/>
        <sz val="11"/>
        <color rgb="FF000000"/>
        <rFont val="Poppins"/>
      </rPr>
      <t xml:space="preserve">Producto 5: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</si>
  <si>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rPr>
        <b/>
        <sz val="11"/>
        <color rgb="FF000000"/>
        <rFont val="Poppins"/>
      </rPr>
      <t xml:space="preserve">Producto 6: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</si>
  <si>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 xml:space="preserve">DEPARTAMENTO DE SEGURIDAD DIGITAL </t>
  </si>
  <si>
    <r>
      <rPr>
        <b/>
        <sz val="11"/>
        <color rgb="FF000000"/>
        <rFont val="Poppins"/>
      </rPr>
      <t xml:space="preserve">Producto 2: Protección de Dominios y Tráfico de Soluciones Hospedadas en el Data Center del Estado
</t>
    </r>
    <r>
      <rPr>
        <sz val="11"/>
        <color rgb="FF000000"/>
        <rFont val="Poppins"/>
      </rPr>
      <t>Fortalecer la protección de los dominios y del tráfico de las soluciones tecnológicas hospedadas en el Data Center del Estado, mediante la implementación de controles de seguridad, monitoreo y mitigación de amenazas, con el fin de garantizar la disponibilidad, integridad y confidencialidad de los servicios digitales gubernamentales.</t>
    </r>
  </si>
  <si>
    <t>Inventario de dominios y soluciones hospedadas en el Data Center del Estado
Configuraciones de protección de dominios y tráfico (DNS seguro, firewall, DDoS, WAF, entre otros)
Reportes de monitoreo y análisis de tráfico
Informes de eventos y alertas de seguridad
Evidencias de implementación de controles de seguridad
Informes de pruebas de vulnerabilidad y seguridad
Registro y archivo institucional</t>
  </si>
  <si>
    <r>
      <rPr>
        <b/>
        <sz val="11"/>
        <color rgb="FF000000"/>
        <rFont val="Poppins"/>
      </rPr>
      <t xml:space="preserve">Producto 4: Gestión Unificada de Seguridad de EndPoints (UEM)
</t>
    </r>
    <r>
      <rPr>
        <sz val="11"/>
        <color rgb="FF000000"/>
        <rFont val="Poppins"/>
      </rPr>
      <t>Implementar y fortalecer un esquema de Gestión Unificada de Endpoints (UEM) que permita administrar, monitorear y proteger de manera centralizada los dispositivos tecnológicos de la institución, garantizando la seguridad, integridad y cumplimiento de las políticas de ciberseguridad del Estado.</t>
    </r>
  </si>
  <si>
    <t>Inventario actualizado de endpoints institucionales
Plataforma UEM implementada y operativa
Reportes de administración y monitoreo de endpoints
Evidencias de aplicación de políticas de seguridad
Informes de cumplimiento de configuraciones y parches
Reportes de eventos de seguridad en endpoints
Actas de puesta en operación y documentación técnica
Archivo institucional</t>
  </si>
  <si>
    <r>
      <rPr>
        <b/>
        <sz val="11"/>
        <color rgb="FF000000"/>
        <rFont val="Poppins"/>
      </rPr>
      <t xml:space="preserve">Producto 5: Gestión de Acceso Privilegiado
</t>
    </r>
    <r>
      <rPr>
        <sz val="11"/>
        <color rgb="FF000000"/>
        <rFont val="Poppins"/>
      </rPr>
      <t>Implementar y fortalecer la gestión de accesos privilegiados a los sistemas, plataformas y activos tecnológicos del Estado, mediante controles, monitoreo y auditoría, con el fin de reducir riesgos de seguridad, prevenir accesos no autorizados y garantizar la trazabilidad de las acciones realizadas por usuarios con privilegios elevados.</t>
    </r>
  </si>
  <si>
    <t>Inventario de cuentas y accesos privilegiados
Políticas y procedimientos de gestión de accesos privilegiados
Plataforma o herramientas de gestión de accesos privilegiados (PAM) implementadas
Registros y bitácoras de acceso
Reportes de monitoreo y auditoría de accesos privilegiados
Evidencias de controles de autenticación y autorización
Informes de revisión periódica de accesos
Archivo institucional</t>
  </si>
  <si>
    <r>
      <rPr>
        <b/>
        <sz val="11"/>
        <color rgb="FF000000"/>
        <rFont val="Poppins"/>
      </rPr>
      <t xml:space="preserve">Productos 6: Programa de Concientización en Ciberseguridad
</t>
    </r>
    <r>
      <rPr>
        <sz val="11"/>
        <color rgb="FF000000"/>
        <rFont val="Poppins"/>
      </rPr>
      <t>Diseñar e implementar un programa integral de concientización en ciberseguridad dirigido a los servidores públicos y colaboradores de las instituciones usuarias, con el fin de fortalecer la cultura de seguridad digital, reducir riesgos asociados al factor humano y promover el uso seguro y responsable de los activos tecnológicos del Estado.</t>
    </r>
  </si>
  <si>
    <t>Programa y plan anual de concientización en ciberseguridad
Materiales de capacitación y campañas (presentaciones, guías, cápsulas digitales)
Listas de asistencia y registros de participación
Reportes de actividades de capacitación realizadas
Evidencias de campañas internas de sensibilización
Archivo institucional</t>
  </si>
  <si>
    <r>
      <rPr>
        <b/>
        <sz val="11"/>
        <color rgb="FF000000"/>
        <rFont val="Poppins"/>
      </rPr>
      <t xml:space="preserve">Producto 7: Centro de Operaciones de Seguridad (SOC)
</t>
    </r>
    <r>
      <rPr>
        <sz val="11"/>
        <color rgb="FF000000"/>
        <rFont val="Poppins"/>
      </rPr>
      <t>Tercerizar las operaciones de avanzadas de Seguridad de la información, para ampliar las capacidades de detección, análisis, respuesta, inteligencia de amenazas, Investigación y mejora continua</t>
    </r>
  </si>
  <si>
    <t>Reporte de actividades// Informe de posibles incidentes identificados y tratados</t>
  </si>
  <si>
    <r>
      <rPr>
        <b/>
        <sz val="11"/>
        <color rgb="FF000000"/>
        <rFont val="Poppins"/>
      </rPr>
      <t xml:space="preserve">Producto 8: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</si>
  <si>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rPr>
        <b/>
        <sz val="11"/>
        <color rgb="FF000000"/>
        <rFont val="Poppins"/>
      </rPr>
      <t xml:space="preserve">Producto 9: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</si>
  <si>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DIRECCION ADMINISTRATIVA FINANCIERA</t>
  </si>
  <si>
    <r>
      <t xml:space="preserve">Producto 1: Gestión de abastecimiento de insumos operacionales a las áreas de la institución
</t>
    </r>
    <r>
      <rPr>
        <sz val="11"/>
        <color rgb="FF000000"/>
        <rFont val="Poppins"/>
      </rPr>
      <t>Garantizar que todas las áreas tengan los insumos necesarios para desarrollar la operatividad diaria.</t>
    </r>
  </si>
  <si>
    <t xml:space="preserve">Formularios-Requisición de Solicitud y Formulario de Salida. </t>
  </si>
  <si>
    <r>
      <t xml:space="preserve">Producto 2:  Mantenimiento de Infraestructura Física de sede central y las localidades 
</t>
    </r>
    <r>
      <rPr>
        <sz val="11"/>
        <color rgb="FF000000"/>
        <rFont val="Poppins"/>
      </rPr>
      <t>Consiste en el mantenimiento de la infraestructura física de la OGTIC y sus dependencias y mantenimiento de los sistemas eléctricos, plantas eléctricas y aires acondicionados mediante la planeación y ejecución de los mantenimientos preventivos y correctivos, para la preservación de las instalaciones y continuidad de las labores de la institución</t>
    </r>
  </si>
  <si>
    <t>Plan anual de mantenimiento preventivo, Reportes de reparaciones, mantenimientos y servicios elaborados</t>
  </si>
  <si>
    <r>
      <rPr>
        <b/>
        <sz val="11"/>
        <color theme="1"/>
        <rFont val="Poppins"/>
      </rPr>
      <t xml:space="preserve">Producto 3: Presupuesto Financiero elaborado, registrado y ejecutado
</t>
    </r>
    <r>
      <rPr>
        <sz val="11"/>
        <color theme="1"/>
        <rFont val="Poppins"/>
      </rPr>
      <t>Hace referencia a la ejecución de los recursos presupuestarios de las dependencias, para la realización de sus actividades reglamentarias y logros de los objetivos institucionales. Esto comprende: modificaciones presupuestarias, cuotas de compromiso, certificaciones de fondos presupuestarios y libramientos de pago elaborados</t>
    </r>
  </si>
  <si>
    <t xml:space="preserve">Reportes del registro de la unidad ejecutora (SIGEF) y Matrices de formulación elaboradas.
 Informe ejecución de Presupuesto, indicador de gestión Presupuestaria </t>
  </si>
  <si>
    <t xml:space="preserve">Reportes de modificaciones presupuestarias, cuotas de compromiso, certificaciones de fondos presupuestarios y libramientos de pago del SIGEF </t>
  </si>
  <si>
    <r>
      <t xml:space="preserve">Producto 4: Conciliación de Cuentas Bancarias Institucionales                                                                                 </t>
    </r>
    <r>
      <rPr>
        <sz val="11"/>
        <color theme="1"/>
        <rFont val="Poppins"/>
      </rPr>
      <t>Revisiones realizadas para comparar los balances de las cuentas bancarias presentadas por el banco y lo registrado en el libro de Banco.</t>
    </r>
  </si>
  <si>
    <t>Reporte de conciliaciones auditadas, Libro banco, estados bancarios</t>
  </si>
  <si>
    <r>
      <t xml:space="preserve">Producto 5: Plan Anual de Compras (PACC) ejecutado
</t>
    </r>
    <r>
      <rPr>
        <sz val="11"/>
        <color rgb="FF000000"/>
        <rFont val="Poppins"/>
      </rPr>
      <t>Se refiere al proceso que engloba desde la recepción de los requerimientos de bienes, servicios y obras del ministerio, la gestión de los procesos aplicables, hasta la adjudicación de los mismos durante el año, con el objetivo de ejecutar el PACC  cumpliendo con las normativas vigentes, garantizando los bines y servicios de la institución .</t>
    </r>
  </si>
  <si>
    <t>Proceso publicados en el portal de compras</t>
  </si>
  <si>
    <t>Listado de proveedores evaluados
y proveedores adjudicados</t>
  </si>
  <si>
    <t>Control de requerimientos solicitados por las áreas</t>
  </si>
  <si>
    <t>Indicador del uso del Sistema Nacional de Compras (SISCOMPRAS)
(Indicador DGCP)</t>
  </si>
  <si>
    <r>
      <rPr>
        <b/>
        <sz val="11"/>
        <color theme="1" tint="4.9989318521683403E-2"/>
        <rFont val="Poppins"/>
      </rPr>
      <t>Producto 6: Gestión documental de correspondencia debidamente tramitada</t>
    </r>
    <r>
      <rPr>
        <sz val="11"/>
        <color theme="1" tint="4.9989318521683403E-2"/>
        <rFont val="Poppins"/>
      </rPr>
      <t xml:space="preserve">
Consiste en la recepción y trámite de las correspondencias de la institución, mediante el uso de herramientas digitales y la buena gestión de los recursos y personal del departamento para otorgar un servicio eficiente y de calidad.</t>
    </r>
  </si>
  <si>
    <t>Total de comunicaciones distribuidas oportunamente y número total de comunicaciones recibidas</t>
  </si>
  <si>
    <r>
      <t xml:space="preserve">Producto 7: Mantenimiento y Adquisición de Vehículos Institucionales
</t>
    </r>
    <r>
      <rPr>
        <sz val="11"/>
        <color theme="1"/>
        <rFont val="Poppins"/>
      </rPr>
      <t>10 vehículos para apoyar la operatividad institucional en la expansión de los Puntos GOB (Minivan, camioneta y camión)</t>
    </r>
  </si>
  <si>
    <t>Solicitudes de mantenimiento registradas.
Órdenes de trabajo y reportes técnicos de Servicios Generales.
Facturas y contratos de adquisición de vehículos.
Actas de entrega y recepción de vehículos.</t>
  </si>
  <si>
    <t>DIRECCION DE PLANIFICACION Y DESARROLLO</t>
  </si>
  <si>
    <t>1er Trim.</t>
  </si>
  <si>
    <r>
      <t xml:space="preserve">Producto 4: Desarrollo Instrumental y procedimental Institucional
</t>
    </r>
    <r>
      <rPr>
        <sz val="11"/>
        <color rgb="FF000000"/>
        <rFont val="Poppins"/>
      </rPr>
      <t>Desarrollar, actualizar y mantener la documentación institucional conforme a estándares y requerimientos normativos. Consiste en el levantamiento y actualización de los procesos que se llevan a cabo por área organizacional, permitiendo una visión sistemática de todas las actividades del ministerio.</t>
    </r>
  </si>
  <si>
    <t>Control de solicitudes de documentación y listados de documentación modificados según controles internos</t>
  </si>
  <si>
    <r>
      <rPr>
        <b/>
        <sz val="11"/>
        <color rgb="FF000000"/>
        <rFont val="Poppins"/>
      </rPr>
      <t xml:space="preserve">Producto 5: Supervisar el cumplimiento de los requisitos de los Sistemas de Monitoreo de la Administración Pública
</t>
    </r>
    <r>
      <rPr>
        <sz val="11"/>
        <color rgb="FF000000"/>
        <rFont val="Poppins"/>
      </rPr>
      <t>Dar seguimiento a indicadores de la calidad e indicadores gubernamentales:
-Actualizar, crear y dar seguimiento a las evidencias de las Normas Básicas de Control Interno (NOBACI).
-Cargar las evidencias requeridas en  al Sistema Índice de Control Interno (ICI).
-Dar seguimiento a los departamentos correspondientes en el  logro de los objetivos requeridos a través de los Sistemas de Monitoreo de la Gestión Pública (Siscompras, Transparencia, ITCge, SISMAP, NOBACI,
Gestión Presupuestaria, Índice de Control Interno).
-Cargar en el  Sistema de Gestión Financiera (SIGEF) la programación y ejecución correspondiente a la meta física de la institución.</t>
    </r>
  </si>
  <si>
    <t>Reportes/Informes de Ejecución</t>
  </si>
  <si>
    <r>
      <t xml:space="preserve">Producto 6: Estadísticas institucionales
</t>
    </r>
    <r>
      <rPr>
        <sz val="11"/>
        <color rgb="FF000000"/>
        <rFont val="Poppins"/>
      </rPr>
      <t>Recopilar estadísticas institucionales y entregar oportunamente a las instancias correspondientes.</t>
    </r>
  </si>
  <si>
    <t>Matriz de estadisticas.
Dashboard.</t>
  </si>
  <si>
    <r>
      <t xml:space="preserve">Producto 8: Encuesta Institucionales
</t>
    </r>
    <r>
      <rPr>
        <sz val="11"/>
        <color rgb="FF000000"/>
        <rFont val="Poppins"/>
      </rPr>
      <t>Encuesta de satisfacción ciudadana puntos GOB y CCG. Evaluación de servicios adscritos a la carta de compromiso. Encuesta de satisfacción MAP.</t>
    </r>
  </si>
  <si>
    <t>Reporte de Cantidad de encuestas realizadas</t>
  </si>
  <si>
    <r>
      <rPr>
        <b/>
        <sz val="11"/>
        <color rgb="FF000000"/>
        <rFont val="Poppins"/>
      </rPr>
      <t xml:space="preserve">Producto 11: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</si>
  <si>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rPr>
        <b/>
        <sz val="11"/>
        <color rgb="FF000000"/>
        <rFont val="Poppins"/>
      </rPr>
      <t xml:space="preserve">Producto 12: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</si>
  <si>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 xml:space="preserve">DIRECCIONDE TECNOLOGIA DE LA INFORMACION Y COMUNICACIÓN </t>
  </si>
  <si>
    <t>No.</t>
  </si>
  <si>
    <r>
      <t xml:space="preserve">Producto 2: Implementación y puesta en operación de la Mesa de Servicio Institucional para la gestión centralizada de solicitudes, incidencias y servicios internos, mediante la plataforma Enterprise Service Desk de ManageEngine.
</t>
    </r>
    <r>
      <rPr>
        <sz val="11"/>
        <rFont val="Poppins"/>
      </rPr>
      <t>Implementar y poner en operación una Mesa de Servicio Institucional que permita gestionar de manera centralizada, eficiente y trazable las solicitudes, incidencias y servicios internos, fortaleciendo la calidad del soporte tecnológico y apoyando la continuidad operativa y la toma de decisiones institucionales.</t>
    </r>
  </si>
  <si>
    <t>Acta de puesta en operación de la Mesa de Servicio Institucional; evidencia funcional del sistema (URL, accesos y capturas); documentación de configuración y flujos de atención; reportes generados por la plataforma (incidencias, solicitudes, tiempos de atención); actas de aceptación y registro de archivo institucional.</t>
  </si>
  <si>
    <r>
      <t xml:space="preserve">Producto 4: Gestión de la carga fija de servicios de telecomunicaciones institucionales para asegurar la conectividad y operación tecnológica.
</t>
    </r>
    <r>
      <rPr>
        <sz val="11"/>
        <color rgb="FF000000"/>
        <rFont val="Poppins"/>
      </rPr>
      <t>Mantener los servicios de telecomunicaciones activos y operacionales.</t>
    </r>
  </si>
  <si>
    <t>Contratos de servicios de telecomunicaciones; facturas y comprobantes de pago; reportes de consumo y disponibilidad del servicio</t>
  </si>
  <si>
    <r>
      <rPr>
        <b/>
        <sz val="11"/>
        <color rgb="FF000000"/>
        <rFont val="Poppins"/>
      </rPr>
      <t xml:space="preserve">Producto 5: Ampliación y modernización de la Plataforma de Llamadas del Centro de Contacto Gubernamental (462), para fortalecer la capacidad de atención, la calidad del servicio y la continuidad operativa.
</t>
    </r>
    <r>
      <rPr>
        <sz val="11"/>
        <color rgb="FF000000"/>
        <rFont val="Poppins"/>
      </rPr>
      <t>Ampliar y modernizar la Plataforma de Llamadas del Centro de Contacto Gubernamental (462), a fin de incrementar la capacidad de atención, mejorar la calidad del servicio brindado a la ciudadanía y garantizar la continuidad operativa del canal telefónico gubernamental.</t>
    </r>
  </si>
  <si>
    <t>Actas de implementación y puesta en operación de la plataforma; evidencias funcionales del sistema de llamadas (configuraciones, capturas y/o accesos); registros de adquisición e instalación de infraestructura y licencias; reportes de capacidad, disponibilidad y desempeño del sistema; informes técnicos y registro de archivo institucional.</t>
  </si>
  <si>
    <r>
      <rPr>
        <b/>
        <sz val="11"/>
        <color rgb="FF000000"/>
        <rFont val="Poppins"/>
      </rPr>
      <t xml:space="preserve">Producto 6: Desarrollo y actualización de sistemas 
institucionales  
</t>
    </r>
    <r>
      <rPr>
        <sz val="11"/>
        <color rgb="FF000000"/>
        <rFont val="Poppins"/>
      </rPr>
      <t>Crear y mantener aplicaciones web que soporten y  mejoren las operaciones de la institución. Implementar  nuevos sistemas para satisfacer necesidades emergentes y actualizar los sistemas existentes para  mejorar su funcionalidad, seguridad y usabilidad</t>
    </r>
  </si>
  <si>
    <t>Plan de desarrollo para el 2026/ 
Reporte de ejecución del Plan de 
Desarrollo</t>
  </si>
  <si>
    <t xml:space="preserve">DIRECCION DE RECURSOS HUMANOS </t>
  </si>
  <si>
    <r>
      <t xml:space="preserve">Producto 1: Programa de capacitación y desarrollo del personal implementado
</t>
    </r>
    <r>
      <rPr>
        <sz val="11"/>
        <color rgb="FF000000"/>
        <rFont val="Poppins"/>
      </rPr>
      <t>Diseñar y ejecutar un plan de capacitación en base a necesidades comunes e individuales, con el fin de fortalecer y desarrollar las capacidades y competencias del personal de la Institución.</t>
    </r>
  </si>
  <si>
    <t>Plan de capacitación 
aprobado.
Certificado de estudio.
Registro de participación, correos, formulario detección de necesidades.</t>
  </si>
  <si>
    <r>
      <t>Producto 2: Acuerdos y evaluación del desempeño 
implementado</t>
    </r>
    <r>
      <rPr>
        <sz val="11"/>
        <color rgb="FF000000"/>
        <rFont val="Poppins"/>
      </rPr>
      <t xml:space="preserve">                                                              
Gestionar el proceso de elaboración de acuerdos de desempeño y evaluación del desempeño del personal acorde a los cargos y 
funciones que realizan, según los lineamientos establecidos, con el fin de mejorar la productividad y cumplir con los objetivos institucionales.</t>
    </r>
  </si>
  <si>
    <t>Matriz de personal evaluado.
Correo de remisión al MAP, Circulares, correos, plantillas de las evaluaciones</t>
  </si>
  <si>
    <r>
      <t xml:space="preserve">Producto 3: Registro y control del personal
</t>
    </r>
    <r>
      <rPr>
        <sz val="11"/>
        <color rgb="FF000000"/>
        <rFont val="Poppins"/>
      </rPr>
      <t>Gestionar y actualizar los expedientes del personal de manera física y digital</t>
    </r>
  </si>
  <si>
    <t>Plantilla de recolección de 
datos, informes, 
solicitudes, cronograma de 
actualización; matriz de revisión de expedientes, check list de verificación de documentos, correos</t>
  </si>
  <si>
    <r>
      <t xml:space="preserve">Producto 4: Clima Laboral Gestionado
</t>
    </r>
    <r>
      <rPr>
        <sz val="11"/>
        <color rgb="FF000000"/>
        <rFont val="Poppins"/>
      </rPr>
      <t>Realizar la encuesta de clima organizacional en acompañamiento con el MAP. Consiste en el diseño y ejecución de un plan de acción focalizado para la gestión del clima laboral institucional que responda a los resultados de la encuesta aplicada.</t>
    </r>
  </si>
  <si>
    <t>Plan de acción clima laboral, informes de actividades, correos</t>
  </si>
  <si>
    <r>
      <t>Producto 5: Implementación y Socialización del Programa de Beneficios para los Colaboradores OGTIC</t>
    </r>
    <r>
      <rPr>
        <sz val="11"/>
        <color theme="1"/>
        <rFont val="Poppins"/>
      </rPr>
      <t xml:space="preserve">     
Contratación servicios de almuerzo institucional
Uniformes para el personal Puntos GOB y otras áreas</t>
    </r>
  </si>
  <si>
    <t>Plan de trabajo aprobado, nivel del cumplimiento del Programa, correos, Informes.</t>
  </si>
  <si>
    <r>
      <rPr>
        <b/>
        <sz val="11"/>
        <color rgb="FF000000"/>
        <rFont val="Poppins"/>
      </rPr>
      <t xml:space="preserve">Producto 6: Gestión de evidencias (documentos soportes) exigidas por los diversos sistemas de monitoreo y cargado oportuno de las mismas.
</t>
    </r>
    <r>
      <rPr>
        <sz val="11"/>
        <color rgb="FF000000"/>
        <rFont val="Poppins"/>
      </rPr>
      <t>Cumplir con el 90% del Sistema de Monitoreo de la Administración Pública</t>
    </r>
  </si>
  <si>
    <t>Sistema de Monitoreo de la Administración Pública</t>
  </si>
  <si>
    <r>
      <rPr>
        <b/>
        <sz val="11"/>
        <color rgb="FF000000"/>
        <rFont val="Poppins"/>
      </rPr>
      <t xml:space="preserve">Producto 7: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</si>
  <si>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rPr>
        <b/>
        <sz val="11"/>
        <color rgb="FF000000"/>
        <rFont val="Poppins"/>
      </rPr>
      <t xml:space="preserve">Producto 8: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</si>
  <si>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 xml:space="preserve">DIRECCION DE COMUNICACIONES </t>
  </si>
  <si>
    <r>
      <rPr>
        <b/>
        <sz val="11"/>
        <color theme="1"/>
        <rFont val="Poppins"/>
      </rPr>
      <t>Producto 1:  Ejecución de la Estrategia de Comunicación Digital</t>
    </r>
    <r>
      <rPr>
        <sz val="11"/>
        <color theme="1"/>
        <rFont val="Poppins"/>
      </rPr>
      <t xml:space="preserve">
Implementación del plan de comunicación digital a mediano y largo plazo, mediante acciones orientadas a difundir nuestros programas, proyectos, iniciativas y actividades en los distintos medios digitales. Esta ejecución contempla el diseño y aplicación de estrategias segmentadas y personalizadas según las características y necesidades de cada público objetivo.</t>
    </r>
  </si>
  <si>
    <t>Plan de Comunicación Digital aprobado/ Informe del Nivel de cumplimiento que incluya acciones ejecutadas y total de acciones planificadas en el Plan / Informe de métricas trimestral</t>
  </si>
  <si>
    <r>
      <rPr>
        <b/>
        <sz val="11"/>
        <color theme="1"/>
        <rFont val="Poppins"/>
      </rPr>
      <t>Producto 2: Ejecución del Plan de Comunicación Interna</t>
    </r>
    <r>
      <rPr>
        <sz val="11"/>
        <color theme="1"/>
        <rFont val="Poppins"/>
      </rPr>
      <t xml:space="preserve">
Implementación de las acciones definidas en el plan de comunicación interna institucional, con el propósito de fortalecer el clima organizacional, garantizar el acceso oportuno a información relevante sobre nuestros programas y proyectos y afianzar el sentido de pertenencia entre los colaboradores.                                                                                                                                                                                                                                                                                                                                                              </t>
    </r>
  </si>
  <si>
    <t>Plan de comunicación interna|/ Encuesta trimestral de evaluación y monitoreo / Informe anual del plan de comunicación interna</t>
  </si>
  <si>
    <r>
      <t xml:space="preserve">Producto 3: Gestión de Contenidos Comunicacionales
</t>
    </r>
    <r>
      <rPr>
        <sz val="11"/>
        <color theme="1"/>
        <rFont val="Poppins"/>
      </rPr>
      <t>Se trata de los servicios (protocolo y eventos, prensa institucional, servicios de la página web, contenidos para las redes sociales, editoriales, diseños de artes gráficos y difusión de información por Com. Interna) que ofrece la Dirección de Comunicaciones a las áreas internas</t>
    </r>
  </si>
  <si>
    <t>Cronograma de trabajo / Reportes de ejecución de cada actividad | Solicitudes realizadas por las áreas</t>
  </si>
  <si>
    <r>
      <rPr>
        <b/>
        <sz val="11"/>
        <color theme="1"/>
        <rFont val="Poppins"/>
      </rPr>
      <t xml:space="preserve">Producto 4: Ejecución de la Estrategia de Posicionamiento e Imagen Institucional
</t>
    </r>
    <r>
      <rPr>
        <sz val="11"/>
        <color theme="1"/>
        <rFont val="Poppins"/>
      </rPr>
      <t>Diseño e implementación de acciones integradas de relaciones públicas y comunicación estratégica, orientadas a fortalecer la percepción institucional y la proyección de nuestros programas y proyectos. Esta ejecución contempla la planificación de actividades de alto impacto dirigidas a públicos clave y partes interesadas (stakeholders). Se trata de mantener el posicionamiento de la institución con los medios de comunicación, a través de estrategias que promuevan el interés de los medios.</t>
    </r>
  </si>
  <si>
    <t>Cronograma de trabajo, estudio de percepción e informe anual de ejecución de la estrategia.</t>
  </si>
  <si>
    <r>
      <t xml:space="preserve">Producto 5: Servicios de protocolo y eventos coordinados. 
</t>
    </r>
    <r>
      <rPr>
        <sz val="11"/>
        <color theme="1"/>
        <rFont val="Poppins"/>
      </rPr>
      <t xml:space="preserve">Consiste en la planificación y ejecución de solicitudes de realización de eventos, acompañamientos protocolares y maestrías de ceremonias. Organización y Coordinación con las áreas técnicas involucradas, de los siguientes eventos Institucionales 2026:      </t>
    </r>
    <r>
      <rPr>
        <b/>
        <sz val="11"/>
        <color theme="1"/>
        <rFont val="Poppins"/>
      </rPr>
      <t xml:space="preserve">                                                   
</t>
    </r>
    <r>
      <rPr>
        <sz val="11"/>
        <color theme="1"/>
        <rFont val="Poppins"/>
      </rPr>
      <t>Lanzamiento NORTICs.
ITICGE.
Inauguración de los Puntos GOB.
Cumbre Ministerial IA.
Dominicana INNOVA 2026.
Lanzamiento del Observatorio TIC.
Entre otras.</t>
    </r>
  </si>
  <si>
    <t>Cronograma de eventos de cara a la dirección de comunicaciones/
Informe de actividades y/o eventos realizados</t>
  </si>
  <si>
    <r>
      <rPr>
        <b/>
        <sz val="11"/>
        <color rgb="FF000000"/>
        <rFont val="Poppins"/>
      </rPr>
      <t xml:space="preserve">Producto 6: Portal de OGTIC
</t>
    </r>
    <r>
      <rPr>
        <sz val="11"/>
        <color rgb="FF000000"/>
        <rFont val="Poppins"/>
      </rPr>
      <t>Fortalecer y mantener actualizado el Portal Institucional de la OGTIC como una plataforma estratégica de información, transparencia y servicios digitales, que comunique de manera clara las acciones, políticas, proyectos y resultados de la institución, y facilite el acceso de ciudadanos e instituciones a los servicios y contenidos institucionales.</t>
    </r>
  </si>
  <si>
    <t>Portal institucional de la OGTIC en línea y actualizado.
Registro de actualizaciones de contenidos (noticias, proyectos, normativas, servicios).
Reportes de administración del portal.
Evidencias de publicaciones y secciones actualizadas.
Informes de disponibilidad y funcionamiento del portal.
Capturas de pantalla y respaldos institucionales</t>
  </si>
  <si>
    <t xml:space="preserve">DIRECCION JURIDICA </t>
  </si>
  <si>
    <r>
      <rPr>
        <b/>
        <sz val="11"/>
        <color rgb="FF000000"/>
        <rFont val="Poppins"/>
      </rPr>
      <t xml:space="preserve">Producto 1: Documentos legales revisados y/o elaborados
</t>
    </r>
    <r>
      <rPr>
        <sz val="11"/>
        <color rgb="FF000000"/>
        <rFont val="Poppins"/>
      </rPr>
      <t xml:space="preserve">Consiste en la revisión, elaboración, renovación o modificación de documentos legales requeridos por el Director General u otras instancias del la Institución
</t>
    </r>
    <r>
      <rPr>
        <b/>
        <sz val="11"/>
        <color rgb="FF000000"/>
        <rFont val="Poppins"/>
      </rPr>
      <t xml:space="preserve">      </t>
    </r>
  </si>
  <si>
    <t>Documento legal revisado, elaborado, renovado y/o modificado adjunto a comunicación física, vía correo electrónico.
a) Remisión del documento legal firmado e inicio de Notarización; (Salida); y 
b) Remisión de documento legal notarizado y cantidad de originales para entrega a Parte Interesada (Salida)
c) Remisión de documento legal traducido</t>
  </si>
  <si>
    <r>
      <t xml:space="preserve">Producto 3: Gestión Legal
</t>
    </r>
    <r>
      <rPr>
        <sz val="11"/>
        <color rgb="FF000000"/>
        <rFont val="Poppins"/>
      </rPr>
      <t>Registro, seguimiento y actualización de propiedad industrial institucional.</t>
    </r>
  </si>
  <si>
    <t>Matriz de registro de las propiedades industriales institucionales// Informe de gestión anual</t>
  </si>
  <si>
    <r>
      <t xml:space="preserve">Producto 4: Asesoría y Asistencia Jurídica
</t>
    </r>
    <r>
      <rPr>
        <sz val="11"/>
        <color rgb="FF000000"/>
        <rFont val="Poppins"/>
      </rPr>
      <t>Instrumentación</t>
    </r>
    <r>
      <rPr>
        <b/>
        <sz val="11"/>
        <color rgb="FF000000"/>
        <rFont val="Poppins"/>
      </rPr>
      <t xml:space="preserve"> </t>
    </r>
    <r>
      <rPr>
        <sz val="11"/>
        <color rgb="FF000000"/>
        <rFont val="Poppins"/>
      </rPr>
      <t>de opiniones legales,  proyectos de ley, decretos, resoluciones, circulares institucionales, Instrumentación de escritos de defensas, actos de declaratoria de lesividades, impugnaciones, actos de alguacil.</t>
    </r>
  </si>
  <si>
    <t>Informes de las asesorías que resuman los análisis y recomendaciones proporcionadas a los diferentes departamentos y divisiones, correos electrónicos que evidencia el intercambio de información y asesorías con los diferentes encargados.</t>
  </si>
  <si>
    <t xml:space="preserve">DIRECCION DE RELACIONES INSTITUCIONALES E INTERINSTITUCIONALES </t>
  </si>
  <si>
    <r>
      <rPr>
        <b/>
        <sz val="11"/>
        <color rgb="FF000000"/>
        <rFont val="Poppins"/>
      </rPr>
      <t xml:space="preserve">Producto 1: Fortalecimiento de las relaciones institucionales con actores nacionales alineadas a las prioridades estratégicas de la OGTIC.
</t>
    </r>
    <r>
      <rPr>
        <sz val="11"/>
        <color rgb="FF000000"/>
        <rFont val="Poppins"/>
      </rPr>
      <t>Gestionar y fortalecer las relaciones institucionales con entidades del sector público, privado y académico a nivel nacional, en apoyo al cumplimiento de las metas estratégicas de la OGTIC y a la gestión de la Dirección General.</t>
    </r>
  </si>
  <si>
    <t>Registros de iniciativas institucionales; informes de gestión; comunicaciones oficiales; actas de reuniones y registro de archivo institucional.</t>
  </si>
  <si>
    <r>
      <rPr>
        <b/>
        <sz val="11"/>
        <color rgb="FF000000"/>
        <rFont val="Poppins"/>
      </rPr>
      <t xml:space="preserve">Producto 2: Fortalecimiento de las relaciones internacionales alineadas a las prioridades estratégicas de la OGTIC.
</t>
    </r>
    <r>
      <rPr>
        <sz val="11"/>
        <color rgb="FF000000"/>
        <rFont val="Poppins"/>
      </rPr>
      <t>Gestionar iniciativas de cooperación y relaciones internacionales que contribuyan al fortalecimiento institucional, la transferencia de conocimientos y el cumplimiento de las metas estratégicas de la OGTIC.</t>
    </r>
  </si>
  <si>
    <t>Registros de iniciativas de cooperación; informes de gestión; comunicaciones oficiales con organismos internacionales y registro de archivo institucional.</t>
  </si>
  <si>
    <r>
      <rPr>
        <b/>
        <sz val="11"/>
        <color rgb="FF000000"/>
        <rFont val="Poppins"/>
      </rPr>
      <t xml:space="preserve">Producto 3: Formalización de acuerdos con actores institucionales nacionales.
</t>
    </r>
    <r>
      <rPr>
        <sz val="11"/>
        <color rgb="FF000000"/>
        <rFont val="Poppins"/>
      </rPr>
      <t>Formalizar acuerdos y convenios con instituciones nacionales que fortalezcan la articulación interinstitucional, el intercambio de información y la ejecución de iniciativas alineadas a las prioridades estratégicas de la OGTIC.</t>
    </r>
  </si>
  <si>
    <t>Convenios o memorandos de entendimiento firmados; actas o minutas de reuniones; comunicaciones oficiales; registro de archivo institucional.</t>
  </si>
  <si>
    <r>
      <rPr>
        <b/>
        <sz val="11"/>
        <color rgb="FF000000"/>
        <rFont val="Poppins"/>
      </rPr>
      <t xml:space="preserve">Producto 4: Formalización de acuerdos y memorandos de entendimiento con organismos y aliados internacionales.
</t>
    </r>
    <r>
      <rPr>
        <sz val="11"/>
        <color rgb="FF000000"/>
        <rFont val="Poppins"/>
      </rPr>
      <t>Formalizar acuerdos y convenios de cooperación internacional que permitan la transferencia de conocimientos, asistencia técnica y fortalecimiento de capacidades institucionales de la OGTIC.</t>
    </r>
  </si>
  <si>
    <t>Convenios o memorandos de entendimiento firmados; actas o minutas de reuniones; comunicaciones oficiales con organismos internacionales y registro de archivo instituciona</t>
  </si>
  <si>
    <r>
      <rPr>
        <b/>
        <sz val="11"/>
        <color rgb="FF000000"/>
        <rFont val="Poppins"/>
      </rPr>
      <t xml:space="preserve">Producto 5: Coordinar la representación en foros, eventos y espacios de carácter internacional.
</t>
    </r>
    <r>
      <rPr>
        <sz val="11"/>
        <color rgb="FF000000"/>
        <rFont val="Poppins"/>
      </rPr>
      <t>Coordinar la representación de la OGTIC en foros y eventos internacionales estratégicos, con el fin de fortalecer el posicionamiento institucional, promover el intercambio de experiencias y apoyar las prioridades estratégicas de la Dirección General.</t>
    </r>
  </si>
  <si>
    <t>Agendas y programas de los eventos; acreditaciones o registros de participación; informes de participación; presentaciones realizadas y registro de archivo institucional.</t>
  </si>
  <si>
    <r>
      <t xml:space="preserve">Producto 6: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</si>
  <si>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t xml:space="preserve">DEPARTAMENTO DE SEGURIDAD </t>
  </si>
  <si>
    <r>
      <rPr>
        <b/>
        <sz val="11"/>
        <color rgb="FF000000"/>
        <rFont val="Poppins"/>
      </rPr>
      <t xml:space="preserve">Producto 1: Fortalecimiento de la Seguridad física en las instalaciones de la OGTIC.
</t>
    </r>
    <r>
      <rPr>
        <sz val="11"/>
        <color rgb="FF000000"/>
        <rFont val="Poppins"/>
      </rPr>
      <t>Implementar y supervisar medidas de seguridad física en las instalaciones de la OGTIC, a fin de proteger a las personas, bienes e infraestructuras institucionales y reducir riesgos operativos.</t>
    </r>
  </si>
  <si>
    <t>Planes de seguridad física; registros de implementación; informes de supervisión; actas de inspección y registro de archivo institucional.</t>
  </si>
  <si>
    <r>
      <rPr>
        <b/>
        <sz val="11"/>
        <color rgb="FF000000"/>
        <rFont val="Poppins"/>
      </rPr>
      <t xml:space="preserve">Producto 2: Servicios de vigilancia y seguridad contratados.
</t>
    </r>
    <r>
      <rPr>
        <sz val="11"/>
        <color rgb="FF000000"/>
        <rFont val="Poppins"/>
      </rPr>
      <t>Supervisar y controlar la prestación de los servicios de vigilancia y seguridad física contratados, asegurando el cumplimiento de los términos contractuales y los estándares institucionales.</t>
    </r>
  </si>
  <si>
    <t>Contratos de servicios; informes de supervisión; reportes de incidencias; actas de conformidad y registro de archivo institucional.</t>
  </si>
  <si>
    <r>
      <rPr>
        <b/>
        <sz val="11"/>
        <color rgb="FF000000"/>
        <rFont val="Poppins"/>
      </rPr>
      <t xml:space="preserve">Producto 3: Seguridad física en los Puntos GOB bajo responsabilidad de la OGTIC.
</t>
    </r>
    <r>
      <rPr>
        <sz val="11"/>
        <color rgb="FF000000"/>
        <rFont val="Poppins"/>
      </rPr>
      <t>Supervisar y dar seguimiento a las condiciones de seguridad física en los Puntos GOB, a fin de garantizar entornos seguros para la ciudadanía, el personal y los bienes, en coordinación con las entidades responsables.</t>
    </r>
  </si>
  <si>
    <t>Informes de supervisión de seguridad física en Puntos GOB; listas de verificación; actas de visitas; reportes de hallazgos y registro de archivo institucional.</t>
  </si>
  <si>
    <r>
      <rPr>
        <b/>
        <sz val="11"/>
        <color rgb="FF000000"/>
        <rFont val="Poppins"/>
      </rPr>
      <t xml:space="preserve">Producto 4: Accesos a las instalaciones de la OGTIC y Puntos GOB.
</t>
    </r>
    <r>
      <rPr>
        <sz val="11"/>
        <color rgb="FF000000"/>
        <rFont val="Poppins"/>
      </rPr>
      <t>Gestionar y controlar los accesos a las instalaciones de la OGTIC y los Puntos GOB, garantizando el ingreso ordenado y seguro de colaboradores, proveedores y ciudadanía, conforme a los protocolos de seguridad establecidos. Supervisión y ordenamiento del uso de los parqueos en las instalaciones de la OGTIC.</t>
    </r>
  </si>
  <si>
    <t>Protocolos de control de accesos; registros de ingreso y salida; informes de supervisión; actas de inspección y registro de archivo institucional.</t>
  </si>
  <si>
    <t>OFICINA DE ACCESO A LA INFORMACION (OAI)</t>
  </si>
  <si>
    <r>
      <t xml:space="preserve">Producto 1: Actualización del Marco Legal Institucional
</t>
    </r>
    <r>
      <rPr>
        <sz val="11"/>
        <color rgb="FF000000"/>
        <rFont val="Poppins"/>
      </rPr>
      <t>Gestionar revisión periódica y actualización del marco legal institucional.</t>
    </r>
  </si>
  <si>
    <t>Revisión semestral//Informe semestral de hallazgos</t>
  </si>
  <si>
    <r>
      <rPr>
        <b/>
        <sz val="11"/>
        <color theme="1"/>
        <rFont val="Poppins"/>
      </rPr>
      <t xml:space="preserve">Producto 2: Requerimientos de información del ciudadano gestionado
</t>
    </r>
    <r>
      <rPr>
        <sz val="11"/>
        <color theme="1"/>
        <rFont val="Poppins"/>
      </rPr>
      <t>Consiste en gestionar y dar respuesta oportuna a los requerimientos realizados por el ciudadano a través de las siguientes vías:  correo electrónico, Portal Único de Solicitud de Acceso a la Información Pública (SAIP), de manera personal entre otros, cumpliendo con los plazos establecidos por la ley no. 200-04.</t>
    </r>
  </si>
  <si>
    <t>Portal SAIP
Matriz de Control de solicitudes.
Correo electrónico de solicitud y/o respuesta de la información</t>
  </si>
  <si>
    <r>
      <t xml:space="preserve">Producto 3: Sub Portal de Transparencia Institucional actualizado
</t>
    </r>
    <r>
      <rPr>
        <sz val="11"/>
        <color rgb="FF000000"/>
        <rFont val="Poppins"/>
      </rPr>
      <t>Consiste en mantener actualizadas las informaciones del Portal de Transparencia Institucional, acorde a lo establecido en la ley no. 200-04 y la DIGEIG. Solicitar las informaciones a cada responsable de los deptos. Vinculados al cumplimiento de la Res-N0. 1-2019, 3-2012 y 002-2021</t>
    </r>
    <r>
      <rPr>
        <b/>
        <sz val="11"/>
        <color rgb="FF000000"/>
        <rFont val="Poppins"/>
      </rPr>
      <t xml:space="preserve">
</t>
    </r>
  </si>
  <si>
    <t>Índice mensual enviado por la DIGEIG.
Reportes de Evaluación del Sub Portal de 
Transparencia Gubernamental socializado.
Número de actualizaciones realizadas al Portal de Transparencia.</t>
  </si>
  <si>
    <r>
      <rPr>
        <b/>
        <sz val="11"/>
        <color rgb="FF000000"/>
        <rFont val="Poppins"/>
      </rPr>
      <t xml:space="preserve">Producto 4: Ejecución de las metas estratégicas y transversales de la OGTIC, asignadas por la Dirección General
</t>
    </r>
    <r>
      <rPr>
        <sz val="11"/>
        <color rgb="FF000000"/>
        <rFont val="Poppins"/>
      </rPr>
      <t>Apoyar a la Dirección General ante cualquier requerimiento de la misma, mediante la provisión de información, análisis, seguimiento y acompañamiento estratégico que contribuyan al cumplimiento oportuno y efectivo de las metas estratégicas y transversales de la OGTIC.</t>
    </r>
  </si>
  <si>
    <r>
      <rPr>
        <b/>
        <sz val="11"/>
        <color rgb="FF000000"/>
        <rFont val="Poppins"/>
      </rPr>
      <t xml:space="preserve">Producto 5: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</si>
  <si>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OFICINA DE GESTION DE PROYECTOS (PMO)</t>
  </si>
  <si>
    <r>
      <rPr>
        <b/>
        <sz val="11"/>
        <color rgb="FF000000"/>
        <rFont val="Poppins"/>
      </rPr>
      <t xml:space="preserve">Producto 1: Portafolio de proyectos estratégicos de la OGTIC.
</t>
    </r>
    <r>
      <rPr>
        <sz val="11"/>
        <color rgb="FF000000"/>
        <rFont val="Poppins"/>
      </rPr>
      <t>Gestionar y dar seguimiento al portafolio de proyectos estratégicos de la OGTIC, asegurando su alineación con la visión institucional, el PEI y el POA, mediante metodologías estandarizadas que permitan priorizar, monitorear y evaluar la ejecución de los proyectos y su contribución a los resultados institucionales.</t>
    </r>
  </si>
  <si>
    <t>Portafolio institucional de proyectos estratégicos aprobado
Registro y categorización de proyectos estratégicos
Metodología y lineamientos de gestión de proyectos
Reportes periódicos de avance del portafolio
Actas de comités de seguimiento y gobernanza
Evidencias de uso de herramientas de gestión de proyectos
Informes de desempeño y estado del portafolio
Archivo institucional</t>
  </si>
  <si>
    <r>
      <rPr>
        <b/>
        <sz val="11"/>
        <color rgb="FF000000"/>
        <rFont val="Poppins"/>
      </rPr>
      <t xml:space="preserve">Producto 2: Implementación y puesta en operación de la Plataforma de Administración y Gestión de Proyectos (SoftExpert PPM) para el fortalecimiento de la gobernanza y el seguimiento del portafolio institucional.
</t>
    </r>
    <r>
      <rPr>
        <sz val="11"/>
        <color rgb="FF000000"/>
        <rFont val="Poppins"/>
      </rPr>
      <t>Implementar y poner en operación la plataforma SoftExpert PPM como herramienta institucional para la administración, seguimiento y control del portafolio de proyectos de la OGTIC, fortaleciendo la gobernanza de proyectos y apoyando la toma de decisiones de la Dirección General.</t>
    </r>
  </si>
  <si>
    <t>Acta de puesta en operación de la plataforma SoftExpert PPM; evidencia de acceso y funcionamiento (URL/capturas); documentación de configuración; reportes generados por la plataforma; actas de aceptación y registro de archivo institucional.</t>
  </si>
  <si>
    <r>
      <rPr>
        <b/>
        <sz val="11"/>
        <color rgb="FF000000"/>
        <rFont val="Poppins"/>
      </rPr>
      <t xml:space="preserve">Producto 3: Evaluación de impacto normativo, institucional, económico y social de proyectos de la organización 
</t>
    </r>
    <r>
      <rPr>
        <sz val="11"/>
        <color rgb="FF000000"/>
        <rFont val="Poppins"/>
      </rPr>
      <t>Evaluar el impacto normativo, institucional, económico y social de los proyectos de la organización, a fin de generar información objetiva que apoye la toma de decisiones, la mejora de los proyectos y su alineación con las prioridades estratégicas institucionales.</t>
    </r>
  </si>
  <si>
    <t>Informes de evaluación de impacto; matrices de análisis normativo, institucional, económico y social; metodologías de evaluación aprobadas; actas de validación; presentaciones de resultados; y registro de archivo institucional.</t>
  </si>
  <si>
    <r>
      <rPr>
        <b/>
        <sz val="11"/>
        <color rgb="FF000000"/>
        <rFont val="Poppins"/>
      </rPr>
      <t xml:space="preserve">Producto 4: Simplificación y mejora de trámites y servicios públicos priorizados bajo la iniciativa Burocracia Cero.
</t>
    </r>
    <r>
      <rPr>
        <sz val="11"/>
        <color rgb="FF000000"/>
        <rFont val="Poppins"/>
      </rPr>
      <t>Simplificar y mejorar trámites y servicios públicos priorizados, mediante la reducción de requisitos, tiempos y costos, contribuyendo a una mejor experiencia ciudadana y mayor eficiencia institucional.</t>
    </r>
  </si>
  <si>
    <t>Fichas de trámites simplificados; resoluciones o actos administrativos; informes de mejora de trámites; registro de archivo institucional.</t>
  </si>
  <si>
    <t xml:space="preserve">DIRECCION GENERAL </t>
  </si>
  <si>
    <r>
      <t xml:space="preserve">Producto 1: Dirección y conducción estratégica de la gestión institucional de la OGTIC.
</t>
    </r>
    <r>
      <rPr>
        <sz val="11"/>
        <color theme="1"/>
        <rFont val="Poppins"/>
      </rPr>
      <t>Dirigir y supervisar la gestión institucional de la OGTIC, asegurando el cumplimiento de las metas estratégicas y transversales definidas en los instrumentos de planificación institucional.</t>
    </r>
  </si>
  <si>
    <t>Reportes ejecutivos de seguimiento; actas de reuniones estratégicas; informes institucionales presentados por la Dirección General.</t>
  </si>
  <si>
    <r>
      <t xml:space="preserve">Producto 2: Representación institucional de la OGTIC ante instancias nacionales e internacionales estratégicas.
</t>
    </r>
    <r>
      <rPr>
        <sz val="11"/>
        <color theme="1"/>
        <rFont val="Poppins"/>
      </rPr>
      <t>Representar institucionalmente a la OGTIC ante instancias nacionales e internacionales estratégicas, fortaleciendo su posicionamiento y relaciones institucionales.</t>
    </r>
  </si>
  <si>
    <t>Agendas oficiales; actas de reuniones; informes de representación; comunicaciones institucionales.</t>
  </si>
  <si>
    <r>
      <t xml:space="preserve">Producto 3: Seguimiento estratégico de la Dirección General a las iniciativas de ética, integridad y cultura institucional en la OGTIC.
</t>
    </r>
    <r>
      <rPr>
        <sz val="11"/>
        <color theme="1"/>
        <rFont val="Poppins"/>
      </rPr>
      <t>Supervisar y dar seguimiento estratégico, desde la Dirección General, a las iniciativas de ética, integridad y cultura institucional ejecutadas por la CIGCN, a fin de asegurar su alineación con los lineamientos normativos y las prioridades institucionales.</t>
    </r>
  </si>
  <si>
    <t>Informes de seguimiento estratégico elaborados o recibidos por la Dirección General; reportes de avance presentados por la CIGCN; actas de reuniones de seguimiento; comunicaciones institucionales y registro de archivo institucional.</t>
  </si>
  <si>
    <r>
      <t xml:space="preserve">Producto 4: Gestión y coordinación de las operaciones y procesos administrativos de la Dirección del Despacho
</t>
    </r>
    <r>
      <rPr>
        <sz val="11"/>
        <color theme="1"/>
        <rFont val="Poppins"/>
      </rPr>
      <t>Gestionar y coordinar las operaciones y procesos administrativos de la Dirección del Despacho, a fin de asegurar el soporte oportuno y eficiente para el cumplimiento de las funciones, acciones estratégicas y agenda institucional de la Dirección General.</t>
    </r>
  </si>
  <si>
    <t>Registros de procesos administrativos gestionados; agendas y cronogramas del Despacho; actas, memorandos y comunicaciones internas; reportes de gestión administrativa y registro de archivo institucional.</t>
  </si>
  <si>
    <r>
      <rPr>
        <b/>
        <sz val="11"/>
        <color rgb="FF000000"/>
        <rFont val="Poppins"/>
      </rPr>
      <t xml:space="preserve">Producto 5:  Coordinación del Gabinete 
de Innovación y Desarrollo Digital y sus 
mesas sectoriales.
</t>
    </r>
    <r>
      <rPr>
        <sz val="11"/>
        <color rgb="FF000000"/>
        <rFont val="Poppins"/>
      </rPr>
      <t>Coordinar el funcionamiento del Gabinete de Innovación y Desarrollo Digital y de sus mesas sectoriales, a fin de articular a las instituciones públicas, dar seguimiento a los compromisos asumidos y apoyar la definición e implementación de iniciativas estratégicas de transformación digital del Estado.</t>
    </r>
  </si>
  <si>
    <r>
      <rPr>
        <b/>
        <sz val="11"/>
        <color rgb="FF000000"/>
        <rFont val="Poppins"/>
      </rPr>
      <t xml:space="preserve">Producto 6: Ejecución de acciones estratégicas
</t>
    </r>
    <r>
      <rPr>
        <sz val="11"/>
        <color rgb="FF000000"/>
        <rFont val="Poppins"/>
      </rPr>
      <t>Apoyar a la maxima autoridad ante cualquier requerimiento de la misma, mediante la provisión de información, análisis, seguimiento y acompañamiento estratégico que contribuyan al cumplimiento oportuno y efectivo de las metas estratégicas y transversales de la OGTIC.</t>
    </r>
  </si>
  <si>
    <r>
      <rPr>
        <b/>
        <sz val="11"/>
        <color rgb="FF000000"/>
        <rFont val="Poppins"/>
      </rPr>
      <t xml:space="preserve">Producto 7: Cumplimiento de los procesos de Planificación y Desarrollo.                                                
</t>
    </r>
    <r>
      <rPr>
        <sz val="11"/>
        <color rgb="FF000000"/>
        <rFont val="Poppins"/>
      </rPr>
      <t>Garantizar la entrega oportuna, completa y validada de la información requerida sobre los productos y proyectos del POA 2026, procesos de calidad y gestión documental a la Dirección de Planificación y Desarrollo, asegurando su coherencia técnica, alineación estratégica y cumplimiento de los lineamientos institucionales y normativos vigentes.</t>
    </r>
  </si>
  <si>
    <t>AREAS</t>
  </si>
  <si>
    <t>DEPARTAMENTO DE INNOVACIÓN DIGITAL</t>
  </si>
  <si>
    <t>DEPARTAMENTO DE RECURSOS HUMANOS</t>
  </si>
  <si>
    <t>DEPARTAMENTO DE SEGURIDAD Y MONITOREO TIC</t>
  </si>
  <si>
    <t>DEPARTAMENTO DE TECNOLOGÍA DE LA INFORMACIÓN Y COMUNICACIÓN</t>
  </si>
  <si>
    <t>DIRECCIÓN ADMINISTRATIVA FINANCIERA</t>
  </si>
  <si>
    <t>DIRECCIÓN DE ATENCIÓN CIUDADANA</t>
  </si>
  <si>
    <t>DIRECCIÓN DE PLANIFICACIÓN Y DESARROLLO</t>
  </si>
  <si>
    <t>DIRECCIÓN DE CENTRO DE DATOS DEL ESTADO</t>
  </si>
  <si>
    <t>DIRECCIÓN DE COMUNICACIONES</t>
  </si>
  <si>
    <t>DIRECCIÓN DE RELACIONES INTERINSTITUCIONALES E INTERNACIONALES</t>
  </si>
  <si>
    <t>DIRECCIÓN DE SERVICIOS DIGITALES INSTITUCIONALES</t>
  </si>
  <si>
    <t xml:space="preserve">DIRECCIÓN DE TRANSFORMACIÓN DIGITAL GUBERNAMENTAL </t>
  </si>
  <si>
    <t>DIRECCIÓN JURÍDICA</t>
  </si>
  <si>
    <t>UNIDAD DE BUROCRACIA 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</si>
</sst>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theme="1"/>
      <name val="Calibri"/>
      <family val="2"/>
      <scheme val="minor"/>
    </font>
    <font>
      <sz val="9"/>
      <color theme="1"/>
      <name val="Calibri"/>
      <family val="2"/>
      <scheme val="minor"/>
    </font>
    <font>
      <b/>
      <sz val="20"/>
      <color theme="1"/>
      <name val="Poppins Light"/>
    </font>
    <font>
      <b/>
      <sz val="26"/>
      <color theme="1"/>
      <name val="Poppins Light"/>
    </font>
    <font>
      <sz val="15"/>
      <color theme="1"/>
      <name val="Calibri"/>
      <family val="2"/>
      <scheme val="minor"/>
    </font>
    <font>
      <b/>
      <sz val="15"/>
      <color theme="1"/>
      <name val="Poppins"/>
    </font>
    <font>
      <sz val="15"/>
      <color theme="1"/>
      <name val="Poppins"/>
    </font>
    <font>
      <b/>
      <sz val="17"/>
      <color theme="0"/>
      <name val="Poppins regular"/>
    </font>
    <font>
      <b/>
      <sz val="17"/>
      <color rgb="FFFFFFFF"/>
      <name val="Poppins regular"/>
    </font>
    <font>
      <sz val="15"/>
      <color theme="1"/>
      <name val="Poppins regular"/>
    </font>
    <font>
      <b/>
      <sz val="10"/>
      <color theme="1"/>
      <name val="Poppins"/>
    </font>
    <font>
      <sz val="10"/>
      <color theme="0"/>
      <name val="Poppins"/>
    </font>
    <font>
      <sz val="12"/>
      <color theme="1"/>
      <name val="Poppins"/>
    </font>
    <font>
      <b/>
      <sz val="15"/>
      <color rgb="FF000000"/>
      <name val="Poppins"/>
    </font>
    <font>
      <sz val="15"/>
      <color rgb="FF000000"/>
      <name val="Poppins"/>
    </font>
    <font>
      <sz val="10"/>
      <color rgb="FFFFFFFF"/>
      <name val="Poppins"/>
    </font>
    <font>
      <sz val="10"/>
      <name val="Poppins"/>
    </font>
    <font>
      <b/>
      <sz val="18"/>
      <color theme="1"/>
      <name val="Poppins Light"/>
    </font>
    <font>
      <sz val="17"/>
      <name val="Poppins regular"/>
    </font>
    <font>
      <sz val="12"/>
      <color theme="1"/>
      <name val="Calibri"/>
      <family val="2"/>
      <scheme val="minor"/>
    </font>
    <font>
      <b/>
      <sz val="15"/>
      <color theme="0"/>
      <name val="Calibri"/>
      <family val="2"/>
      <scheme val="minor"/>
    </font>
    <font>
      <sz val="11"/>
      <color theme="1"/>
      <name val="Poppins"/>
    </font>
    <font>
      <b/>
      <sz val="11"/>
      <color theme="1"/>
      <name val="Poppins"/>
    </font>
    <font>
      <sz val="11"/>
      <color rgb="FF000000"/>
      <name val="Poppins"/>
    </font>
    <font>
      <b/>
      <sz val="11"/>
      <color rgb="FF000000"/>
      <name val="Poppins"/>
    </font>
    <font>
      <b/>
      <sz val="9"/>
      <color indexed="81"/>
      <name val="Tahoma"/>
      <family val="2"/>
    </font>
    <font>
      <sz val="9"/>
      <color indexed="81"/>
      <name val="Tahoma"/>
      <family val="2"/>
    </font>
    <font>
      <b/>
      <sz val="11"/>
      <name val="Poppins"/>
    </font>
    <font>
      <sz val="11"/>
      <name val="Poppins"/>
    </font>
    <font>
      <sz val="11"/>
      <color theme="1" tint="4.9989318521683403E-2"/>
      <name val="Poppins"/>
    </font>
    <font>
      <b/>
      <sz val="11"/>
      <color theme="1" tint="4.9989318521683403E-2"/>
      <name val="Poppins"/>
    </font>
    <font>
      <sz val="26"/>
      <color theme="1"/>
      <name val="Calibri"/>
      <family val="2"/>
      <scheme val="minor"/>
    </font>
    <font>
      <b/>
      <sz val="17"/>
      <name val="Poppins regular"/>
    </font>
  </fonts>
  <fills count="1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499984740745262"/>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808080"/>
        <bgColor rgb="FF000000"/>
      </patternFill>
    </fill>
    <fill>
      <patternFill patternType="solid">
        <fgColor rgb="FFFFFFFF"/>
        <bgColor rgb="FF000000"/>
      </patternFill>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theme="1"/>
      </right>
      <top/>
      <bottom style="thin">
        <color theme="1"/>
      </bottom>
      <diagonal/>
    </border>
    <border>
      <left/>
      <right style="thin">
        <color theme="1"/>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2"/>
      </left>
      <right style="thin">
        <color theme="2"/>
      </right>
      <top style="thin">
        <color theme="2"/>
      </top>
      <bottom style="thin">
        <color theme="2"/>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left>
      <right style="thin">
        <color theme="0"/>
      </right>
      <top style="thin">
        <color theme="0" tint="-0.14999847407452621"/>
      </top>
      <bottom/>
      <diagonal/>
    </border>
    <border>
      <left style="thin">
        <color theme="0"/>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2"/>
      </left>
      <right style="thin">
        <color theme="2"/>
      </right>
      <top style="thin">
        <color theme="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249977111117893"/>
      </top>
      <bottom/>
      <diagonal/>
    </border>
    <border>
      <left style="thin">
        <color theme="0" tint="-0.14999847407452621"/>
      </left>
      <right style="thin">
        <color theme="0" tint="-0.34998626667073579"/>
      </right>
      <top style="thin">
        <color theme="0" tint="-0.14999847407452621"/>
      </top>
      <bottom/>
      <diagonal/>
    </border>
    <border>
      <left style="thin">
        <color theme="0" tint="-0.14999847407452621"/>
      </left>
      <right style="thin">
        <color theme="0" tint="-0.34998626667073579"/>
      </right>
      <top/>
      <bottom style="thin">
        <color theme="0" tint="-0.14999847407452621"/>
      </bottom>
      <diagonal/>
    </border>
    <border>
      <left style="thin">
        <color theme="0" tint="-0.14999847407452621"/>
      </left>
      <right style="thin">
        <color theme="0" tint="-0.34998626667073579"/>
      </right>
      <top/>
      <bottom/>
      <diagonal/>
    </border>
  </borders>
  <cellStyleXfs count="3">
    <xf numFmtId="0" fontId="0" fillId="0" borderId="0"/>
    <xf numFmtId="9" fontId="1" fillId="0" borderId="0" applyFont="0" applyFill="0" applyBorder="0" applyAlignment="0" applyProtection="0"/>
    <xf numFmtId="0" fontId="20" fillId="0" borderId="0"/>
  </cellStyleXfs>
  <cellXfs count="186">
    <xf numFmtId="0" fontId="0" fillId="0" borderId="0" xfId="0"/>
    <xf numFmtId="0" fontId="2" fillId="0" borderId="0" xfId="0" applyFont="1"/>
    <xf numFmtId="0" fontId="2" fillId="0" borderId="2" xfId="0" applyFont="1" applyBorder="1"/>
    <xf numFmtId="0" fontId="0" fillId="4" borderId="3" xfId="0" applyFill="1" applyBorder="1"/>
    <xf numFmtId="0" fontId="0" fillId="0" borderId="3" xfId="0" applyBorder="1"/>
    <xf numFmtId="0" fontId="0" fillId="0" borderId="4" xfId="0" applyBorder="1"/>
    <xf numFmtId="0" fontId="12" fillId="6" borderId="7" xfId="0" applyFont="1" applyFill="1" applyBorder="1" applyAlignment="1">
      <alignment horizontal="center" vertical="center"/>
    </xf>
    <xf numFmtId="0" fontId="13" fillId="0" borderId="8" xfId="0" applyFont="1" applyBorder="1" applyAlignment="1">
      <alignment horizontal="center" vertical="center"/>
    </xf>
    <xf numFmtId="0" fontId="12" fillId="7" borderId="1" xfId="0" applyFont="1" applyFill="1" applyBorder="1" applyAlignment="1">
      <alignment horizontal="center" vertical="center"/>
    </xf>
    <xf numFmtId="0" fontId="13" fillId="0" borderId="9" xfId="0" applyFont="1" applyBorder="1" applyAlignment="1">
      <alignment horizontal="center" vertical="center"/>
    </xf>
    <xf numFmtId="0" fontId="12" fillId="5" borderId="7" xfId="0" applyFont="1" applyFill="1" applyBorder="1" applyAlignment="1">
      <alignment horizontal="center" vertical="center" wrapText="1"/>
    </xf>
    <xf numFmtId="0" fontId="13" fillId="0" borderId="10" xfId="0" applyFont="1" applyBorder="1" applyAlignment="1">
      <alignment horizontal="center" vertical="center" wrapText="1"/>
    </xf>
    <xf numFmtId="10" fontId="2" fillId="0" borderId="0" xfId="0" applyNumberFormat="1" applyFont="1" applyAlignment="1">
      <alignment horizontal="center" vertical="center"/>
    </xf>
    <xf numFmtId="0" fontId="16" fillId="8" borderId="1" xfId="0" applyFont="1" applyFill="1" applyBorder="1" applyAlignment="1">
      <alignment horizontal="center" vertical="center"/>
    </xf>
    <xf numFmtId="0" fontId="10" fillId="0" borderId="11" xfId="0" applyFont="1" applyBorder="1" applyAlignment="1">
      <alignment horizontal="center" vertical="center"/>
    </xf>
    <xf numFmtId="0" fontId="5" fillId="0" borderId="11" xfId="0" applyFont="1" applyBorder="1" applyAlignment="1">
      <alignment horizontal="center" vertical="center"/>
    </xf>
    <xf numFmtId="0" fontId="9" fillId="3" borderId="11" xfId="0" applyFont="1" applyFill="1" applyBorder="1" applyAlignment="1">
      <alignment horizontal="center" vertical="center" wrapText="1"/>
    </xf>
    <xf numFmtId="0" fontId="5" fillId="0" borderId="11" xfId="0" applyFont="1" applyBorder="1" applyAlignment="1">
      <alignment horizontal="center" vertical="center" wrapText="1"/>
    </xf>
    <xf numFmtId="0" fontId="18" fillId="2" borderId="11" xfId="0" applyFont="1" applyFill="1" applyBorder="1" applyAlignment="1">
      <alignment horizontal="left" vertical="center" wrapText="1"/>
    </xf>
    <xf numFmtId="0" fontId="8" fillId="2" borderId="12" xfId="0" applyFont="1" applyFill="1" applyBorder="1" applyAlignment="1">
      <alignment horizontal="center" vertical="center"/>
    </xf>
    <xf numFmtId="0" fontId="8" fillId="2" borderId="0" xfId="0" applyFont="1" applyFill="1" applyAlignment="1">
      <alignment horizontal="center" vertical="center"/>
    </xf>
    <xf numFmtId="0" fontId="10" fillId="0" borderId="17" xfId="0" applyFont="1" applyBorder="1" applyAlignment="1">
      <alignment horizontal="center" vertical="center"/>
    </xf>
    <xf numFmtId="0" fontId="7" fillId="0" borderId="15" xfId="0" applyFont="1" applyBorder="1" applyAlignment="1">
      <alignment horizontal="center" vertical="center" wrapText="1"/>
    </xf>
    <xf numFmtId="0" fontId="8" fillId="3" borderId="21" xfId="0" applyFont="1" applyFill="1" applyBorder="1" applyAlignment="1">
      <alignment horizontal="center"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xf>
    <xf numFmtId="0" fontId="8" fillId="3" borderId="18" xfId="0" applyFont="1" applyFill="1" applyBorder="1" applyAlignment="1">
      <alignment horizontal="center" vertical="center"/>
    </xf>
    <xf numFmtId="0" fontId="8" fillId="3" borderId="18" xfId="0" applyFont="1" applyFill="1" applyBorder="1" applyAlignment="1">
      <alignment horizontal="center" vertical="center" wrapText="1"/>
    </xf>
    <xf numFmtId="0" fontId="8" fillId="3" borderId="26" xfId="0" applyFont="1" applyFill="1" applyBorder="1" applyAlignment="1">
      <alignment horizontal="center" vertical="center"/>
    </xf>
    <xf numFmtId="0" fontId="8" fillId="3" borderId="26" xfId="0" applyFont="1" applyFill="1" applyBorder="1" applyAlignment="1">
      <alignment horizontal="center" vertical="center" wrapText="1"/>
    </xf>
    <xf numFmtId="0" fontId="5" fillId="2" borderId="11" xfId="0" applyFont="1" applyFill="1" applyBorder="1" applyAlignment="1">
      <alignment horizontal="center" vertical="center"/>
    </xf>
    <xf numFmtId="0" fontId="2" fillId="7" borderId="0" xfId="0" applyFont="1" applyFill="1"/>
    <xf numFmtId="0" fontId="2" fillId="2" borderId="0" xfId="0" applyFont="1" applyFill="1"/>
    <xf numFmtId="9" fontId="21" fillId="0" borderId="11" xfId="1" applyFont="1" applyBorder="1" applyAlignment="1">
      <alignment horizontal="center" vertical="center"/>
    </xf>
    <xf numFmtId="0" fontId="19" fillId="2" borderId="27" xfId="0" applyFont="1" applyFill="1" applyBorder="1" applyAlignment="1">
      <alignment horizontal="center" vertical="center"/>
    </xf>
    <xf numFmtId="0" fontId="17" fillId="0" borderId="6" xfId="0" applyFont="1" applyBorder="1" applyAlignment="1">
      <alignment horizontal="center" vertical="center"/>
    </xf>
    <xf numFmtId="0" fontId="9" fillId="2" borderId="16" xfId="0" applyFont="1" applyFill="1" applyBorder="1" applyAlignment="1">
      <alignment horizontal="center" vertical="center" wrapText="1"/>
    </xf>
    <xf numFmtId="0" fontId="6" fillId="0" borderId="15" xfId="0" applyFont="1" applyBorder="1" applyAlignment="1">
      <alignment horizontal="left" vertical="center" wrapText="1"/>
    </xf>
    <xf numFmtId="0" fontId="10" fillId="0" borderId="23" xfId="0" applyFont="1" applyBorder="1" applyAlignment="1">
      <alignment horizontal="center" vertical="center"/>
    </xf>
    <xf numFmtId="0" fontId="5" fillId="0" borderId="15" xfId="0" applyFont="1" applyBorder="1" applyAlignment="1">
      <alignment horizontal="center" vertical="center"/>
    </xf>
    <xf numFmtId="9" fontId="21" fillId="0" borderId="15" xfId="1" applyFont="1" applyBorder="1" applyAlignment="1">
      <alignment horizontal="center" vertical="center"/>
    </xf>
    <xf numFmtId="0" fontId="5" fillId="2" borderId="15" xfId="0" applyFont="1" applyFill="1" applyBorder="1" applyAlignment="1">
      <alignment horizontal="center" vertical="center"/>
    </xf>
    <xf numFmtId="0" fontId="19" fillId="2" borderId="16" xfId="0" applyFont="1" applyFill="1" applyBorder="1" applyAlignment="1">
      <alignment horizontal="center" vertical="center"/>
    </xf>
    <xf numFmtId="0" fontId="5" fillId="2" borderId="19" xfId="0" applyFont="1" applyFill="1" applyBorder="1" applyAlignment="1">
      <alignment horizontal="center" vertical="center"/>
    </xf>
    <xf numFmtId="0" fontId="7" fillId="0" borderId="28" xfId="0" applyFont="1" applyBorder="1" applyAlignment="1" applyProtection="1">
      <alignment horizontal="center" vertical="center" wrapText="1"/>
      <protection locked="0"/>
    </xf>
    <xf numFmtId="0" fontId="9" fillId="3" borderId="17" xfId="0" applyFont="1" applyFill="1" applyBorder="1" applyAlignment="1">
      <alignment horizontal="center" vertical="center" wrapText="1"/>
    </xf>
    <xf numFmtId="0" fontId="14" fillId="2" borderId="29" xfId="0" applyFont="1" applyFill="1" applyBorder="1" applyAlignment="1" applyProtection="1">
      <alignment horizontal="center" vertical="center" wrapText="1"/>
      <protection locked="0"/>
    </xf>
    <xf numFmtId="0" fontId="10" fillId="2" borderId="27" xfId="0" applyFont="1" applyFill="1" applyBorder="1" applyAlignment="1">
      <alignment horizontal="center" vertical="center"/>
    </xf>
    <xf numFmtId="0" fontId="15" fillId="2" borderId="27" xfId="0" applyFont="1" applyFill="1" applyBorder="1" applyAlignment="1" applyProtection="1">
      <alignment horizontal="center" vertical="center" wrapText="1"/>
      <protection locked="0"/>
    </xf>
    <xf numFmtId="0" fontId="22" fillId="0" borderId="29" xfId="0" applyFont="1" applyBorder="1" applyAlignment="1">
      <alignment horizontal="left" vertical="center" wrapText="1"/>
    </xf>
    <xf numFmtId="0" fontId="24" fillId="0" borderId="29" xfId="0" applyFont="1" applyBorder="1" applyAlignment="1">
      <alignment horizontal="center" vertical="center" wrapText="1"/>
    </xf>
    <xf numFmtId="0" fontId="25" fillId="0" borderId="29" xfId="0" applyFont="1" applyBorder="1" applyAlignment="1">
      <alignment vertical="center" wrapText="1"/>
    </xf>
    <xf numFmtId="0" fontId="22" fillId="0" borderId="29" xfId="2" applyFont="1" applyBorder="1" applyAlignment="1">
      <alignment horizontal="center" vertical="center"/>
    </xf>
    <xf numFmtId="0" fontId="25" fillId="0" borderId="29" xfId="2" applyFont="1" applyBorder="1" applyAlignment="1">
      <alignment vertical="center" wrapText="1"/>
    </xf>
    <xf numFmtId="0" fontId="22" fillId="0" borderId="29" xfId="0" applyFont="1" applyBorder="1" applyAlignment="1">
      <alignment horizontal="center" vertical="center" wrapText="1"/>
    </xf>
    <xf numFmtId="9" fontId="22" fillId="0" borderId="29" xfId="2" applyNumberFormat="1" applyFont="1" applyBorder="1" applyAlignment="1">
      <alignment horizontal="center" vertical="center"/>
    </xf>
    <xf numFmtId="0" fontId="24" fillId="0" borderId="29" xfId="0" applyFont="1" applyBorder="1" applyAlignment="1">
      <alignment horizontal="center" vertical="center"/>
    </xf>
    <xf numFmtId="3" fontId="24" fillId="0" borderId="29" xfId="0" applyNumberFormat="1" applyFont="1" applyBorder="1" applyAlignment="1">
      <alignment horizontal="center" vertical="center" wrapText="1"/>
    </xf>
    <xf numFmtId="0" fontId="22" fillId="0" borderId="29" xfId="0" applyFont="1" applyBorder="1" applyAlignment="1" applyProtection="1">
      <alignment horizontal="center" vertical="center" wrapText="1"/>
      <protection locked="0"/>
    </xf>
    <xf numFmtId="0" fontId="23" fillId="0" borderId="29" xfId="0" applyFont="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9" fontId="22" fillId="0" borderId="29" xfId="0" applyNumberFormat="1" applyFont="1" applyBorder="1" applyAlignment="1" applyProtection="1">
      <alignment horizontal="center" vertical="center"/>
      <protection locked="0"/>
    </xf>
    <xf numFmtId="0" fontId="22" fillId="0" borderId="30" xfId="0" applyFont="1" applyBorder="1" applyAlignment="1" applyProtection="1">
      <alignment horizontal="center" vertical="center"/>
      <protection locked="0"/>
    </xf>
    <xf numFmtId="3" fontId="7" fillId="0" borderId="15" xfId="0" applyNumberFormat="1" applyFont="1" applyBorder="1" applyAlignment="1">
      <alignment horizontal="center" vertical="center" wrapText="1"/>
    </xf>
    <xf numFmtId="3" fontId="5" fillId="0" borderId="15" xfId="0" applyNumberFormat="1" applyFont="1" applyBorder="1" applyAlignment="1">
      <alignment horizontal="center" vertical="center"/>
    </xf>
    <xf numFmtId="0" fontId="25" fillId="0" borderId="29" xfId="2" applyFont="1" applyBorder="1" applyAlignment="1">
      <alignment horizontal="left" vertical="center" wrapText="1"/>
    </xf>
    <xf numFmtId="0" fontId="24" fillId="0" borderId="29" xfId="2" applyFont="1" applyBorder="1" applyAlignment="1">
      <alignment horizontal="center" vertical="center" wrapText="1"/>
    </xf>
    <xf numFmtId="0" fontId="24" fillId="0" borderId="29" xfId="0" applyFont="1" applyBorder="1" applyAlignment="1" applyProtection="1">
      <alignment horizontal="left" vertical="center" wrapText="1"/>
      <protection locked="0"/>
    </xf>
    <xf numFmtId="9" fontId="7" fillId="0" borderId="15" xfId="0" applyNumberFormat="1" applyFont="1" applyBorder="1" applyAlignment="1">
      <alignment horizontal="center" vertical="center" wrapText="1"/>
    </xf>
    <xf numFmtId="0" fontId="10" fillId="0" borderId="27" xfId="0" applyFont="1" applyBorder="1" applyAlignment="1">
      <alignment horizontal="center" vertical="center"/>
    </xf>
    <xf numFmtId="9" fontId="21" fillId="0" borderId="25" xfId="1" applyFont="1" applyBorder="1" applyAlignment="1">
      <alignment horizontal="center" vertical="center"/>
    </xf>
    <xf numFmtId="0" fontId="5" fillId="0" borderId="27" xfId="0" applyFont="1" applyBorder="1" applyAlignment="1">
      <alignment horizontal="center" vertical="center"/>
    </xf>
    <xf numFmtId="0" fontId="19" fillId="2" borderId="27" xfId="0" applyFont="1" applyFill="1" applyBorder="1" applyAlignment="1">
      <alignment horizontal="center" vertical="center" wrapText="1"/>
    </xf>
    <xf numFmtId="0" fontId="10" fillId="0" borderId="30" xfId="0" applyFont="1" applyBorder="1" applyAlignment="1">
      <alignment horizontal="center" vertical="center"/>
    </xf>
    <xf numFmtId="9" fontId="21" fillId="0" borderId="27" xfId="1" applyFont="1" applyBorder="1" applyAlignment="1">
      <alignment horizontal="center" vertical="center"/>
    </xf>
    <xf numFmtId="0" fontId="5" fillId="2" borderId="27" xfId="0" applyFont="1" applyFill="1" applyBorder="1" applyAlignment="1">
      <alignment horizontal="center" vertical="center"/>
    </xf>
    <xf numFmtId="0" fontId="29" fillId="0" borderId="29" xfId="0" applyFont="1" applyBorder="1" applyAlignment="1" applyProtection="1">
      <alignment vertical="center" wrapText="1"/>
      <protection locked="0"/>
    </xf>
    <xf numFmtId="0" fontId="29" fillId="0" borderId="29" xfId="0" applyFont="1" applyBorder="1" applyAlignment="1">
      <alignment horizontal="center" vertical="center" wrapText="1"/>
    </xf>
    <xf numFmtId="0" fontId="29" fillId="0" borderId="29" xfId="0" applyFont="1" applyBorder="1" applyAlignment="1">
      <alignment horizontal="center" vertical="center"/>
    </xf>
    <xf numFmtId="0" fontId="29" fillId="0" borderId="29" xfId="0" applyFont="1" applyBorder="1" applyAlignment="1" applyProtection="1">
      <alignment horizontal="center" vertical="center" wrapText="1"/>
      <protection locked="0"/>
    </xf>
    <xf numFmtId="0" fontId="28" fillId="0" borderId="29" xfId="2" applyFont="1" applyBorder="1" applyAlignment="1">
      <alignment vertical="center" wrapText="1"/>
    </xf>
    <xf numFmtId="0" fontId="25" fillId="0" borderId="29" xfId="0" applyFont="1" applyBorder="1" applyAlignment="1" applyProtection="1">
      <alignment vertical="center" wrapText="1"/>
      <protection locked="0"/>
    </xf>
    <xf numFmtId="9" fontId="29" fillId="9" borderId="29" xfId="0" applyNumberFormat="1" applyFont="1" applyFill="1" applyBorder="1" applyAlignment="1">
      <alignment horizontal="center" vertical="center"/>
    </xf>
    <xf numFmtId="1" fontId="22" fillId="0" borderId="29" xfId="2" applyNumberFormat="1" applyFont="1" applyBorder="1" applyAlignment="1">
      <alignment horizontal="center" vertical="center"/>
    </xf>
    <xf numFmtId="0" fontId="22" fillId="2" borderId="11" xfId="0" applyFont="1" applyFill="1" applyBorder="1" applyAlignment="1">
      <alignment horizontal="center" vertical="center" wrapText="1"/>
    </xf>
    <xf numFmtId="9" fontId="22" fillId="2" borderId="11" xfId="0" applyNumberFormat="1" applyFont="1" applyFill="1" applyBorder="1" applyAlignment="1">
      <alignment horizontal="center" vertical="center" wrapText="1"/>
    </xf>
    <xf numFmtId="0" fontId="25" fillId="9" borderId="29" xfId="0" applyFont="1" applyFill="1" applyBorder="1" applyAlignment="1">
      <alignment vertical="center" wrapText="1"/>
    </xf>
    <xf numFmtId="0" fontId="23" fillId="0" borderId="29" xfId="0" applyFont="1" applyBorder="1" applyAlignment="1">
      <alignment vertical="center" wrapText="1"/>
    </xf>
    <xf numFmtId="0" fontId="10" fillId="0" borderId="0" xfId="0" applyFont="1" applyAlignment="1">
      <alignment horizontal="center" vertical="center"/>
    </xf>
    <xf numFmtId="0" fontId="22" fillId="0" borderId="29" xfId="2" applyFont="1" applyBorder="1" applyAlignment="1" applyProtection="1">
      <alignment horizontal="left" vertical="center" wrapText="1"/>
      <protection locked="0"/>
    </xf>
    <xf numFmtId="0" fontId="24" fillId="0" borderId="29" xfId="2" applyFont="1" applyBorder="1" applyAlignment="1" applyProtection="1">
      <alignment horizontal="center" vertical="center" wrapText="1"/>
      <protection locked="0"/>
    </xf>
    <xf numFmtId="0" fontId="24" fillId="0" borderId="29" xfId="2" applyFont="1" applyBorder="1" applyAlignment="1" applyProtection="1">
      <alignment vertical="center" wrapText="1"/>
      <protection locked="0"/>
    </xf>
    <xf numFmtId="0" fontId="22" fillId="0" borderId="29" xfId="2" applyFont="1" applyBorder="1" applyAlignment="1" applyProtection="1">
      <alignment horizontal="center" vertical="center"/>
      <protection locked="0"/>
    </xf>
    <xf numFmtId="0" fontId="23" fillId="0" borderId="29" xfId="2" applyFont="1" applyBorder="1" applyAlignment="1" applyProtection="1">
      <alignment horizontal="center" vertical="center"/>
      <protection locked="0"/>
    </xf>
    <xf numFmtId="0" fontId="25" fillId="0" borderId="29" xfId="0" applyFont="1" applyBorder="1" applyAlignment="1">
      <alignment horizontal="left" vertical="center" wrapText="1"/>
    </xf>
    <xf numFmtId="0" fontId="22" fillId="0" borderId="29" xfId="0" applyFont="1" applyBorder="1" applyAlignment="1" applyProtection="1">
      <alignment horizontal="center" vertical="center"/>
      <protection locked="0"/>
    </xf>
    <xf numFmtId="9" fontId="22" fillId="0" borderId="29" xfId="0" applyNumberFormat="1" applyFont="1" applyBorder="1" applyAlignment="1" applyProtection="1">
      <alignment horizontal="center" vertical="center" wrapText="1"/>
      <protection locked="0"/>
    </xf>
    <xf numFmtId="9" fontId="30" fillId="0" borderId="29" xfId="0" applyNumberFormat="1" applyFont="1" applyBorder="1" applyAlignment="1" applyProtection="1">
      <alignment horizontal="center" vertical="center" wrapText="1"/>
      <protection locked="0"/>
    </xf>
    <xf numFmtId="0" fontId="30" fillId="0" borderId="29" xfId="0" applyFont="1" applyBorder="1" applyAlignment="1" applyProtection="1">
      <alignment horizontal="center" vertical="center" wrapText="1"/>
      <protection locked="0"/>
    </xf>
    <xf numFmtId="0" fontId="30" fillId="0" borderId="29" xfId="0" quotePrefix="1" applyFont="1" applyBorder="1" applyAlignment="1" applyProtection="1">
      <alignment horizontal="center" vertical="center" wrapText="1"/>
      <protection locked="0"/>
    </xf>
    <xf numFmtId="0" fontId="30" fillId="0" borderId="29" xfId="0" applyFont="1" applyBorder="1" applyAlignment="1" applyProtection="1">
      <alignment vertical="center" wrapText="1"/>
      <protection locked="0"/>
    </xf>
    <xf numFmtId="0" fontId="23" fillId="0" borderId="29" xfId="2" applyFont="1" applyBorder="1" applyAlignment="1" applyProtection="1">
      <alignment horizontal="left" vertical="center" wrapText="1"/>
      <protection locked="0"/>
    </xf>
    <xf numFmtId="9" fontId="24" fillId="0" borderId="29" xfId="0" applyNumberFormat="1" applyFont="1" applyBorder="1" applyAlignment="1">
      <alignment horizontal="center" vertical="center"/>
    </xf>
    <xf numFmtId="9" fontId="24" fillId="0" borderId="29" xfId="0" applyNumberFormat="1" applyFont="1" applyBorder="1" applyAlignment="1">
      <alignment horizontal="center" vertical="center" wrapText="1"/>
    </xf>
    <xf numFmtId="0" fontId="22" fillId="2" borderId="29" xfId="2" applyFont="1" applyFill="1" applyBorder="1" applyAlignment="1" applyProtection="1">
      <alignment horizontal="center" vertical="center"/>
      <protection locked="0"/>
    </xf>
    <xf numFmtId="9" fontId="22" fillId="2" borderId="29" xfId="2" applyNumberFormat="1" applyFont="1" applyFill="1" applyBorder="1" applyAlignment="1" applyProtection="1">
      <alignment horizontal="center" vertical="center"/>
      <protection locked="0"/>
    </xf>
    <xf numFmtId="9" fontId="22" fillId="0" borderId="29" xfId="2" applyNumberFormat="1" applyFont="1" applyBorder="1" applyAlignment="1" applyProtection="1">
      <alignment horizontal="center" vertical="center"/>
      <protection locked="0"/>
    </xf>
    <xf numFmtId="0" fontId="28" fillId="0" borderId="29" xfId="0" applyFont="1" applyBorder="1" applyAlignment="1" applyProtection="1">
      <alignment horizontal="left" vertical="center" wrapText="1"/>
      <protection locked="0"/>
    </xf>
    <xf numFmtId="9" fontId="29" fillId="0" borderId="29" xfId="0" applyNumberFormat="1"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1" fontId="29" fillId="0" borderId="29" xfId="0" applyNumberFormat="1" applyFont="1" applyBorder="1" applyAlignment="1" applyProtection="1">
      <alignment horizontal="center" vertical="center" wrapText="1"/>
      <protection locked="0"/>
    </xf>
    <xf numFmtId="0" fontId="23" fillId="0" borderId="29" xfId="2" applyFont="1" applyBorder="1" applyAlignment="1">
      <alignment horizontal="left" vertical="center" wrapText="1"/>
    </xf>
    <xf numFmtId="9" fontId="22" fillId="0" borderId="29" xfId="1" applyFont="1" applyFill="1" applyBorder="1" applyAlignment="1" applyProtection="1">
      <alignment horizontal="center" vertical="center"/>
      <protection locked="0"/>
    </xf>
    <xf numFmtId="9" fontId="22" fillId="2" borderId="29" xfId="1" applyFont="1" applyFill="1" applyBorder="1" applyAlignment="1" applyProtection="1">
      <alignment horizontal="center" vertical="center"/>
      <protection locked="0"/>
    </xf>
    <xf numFmtId="1" fontId="22" fillId="0" borderId="29" xfId="2" applyNumberFormat="1" applyFont="1" applyBorder="1" applyAlignment="1" applyProtection="1">
      <alignment horizontal="center" vertical="center"/>
      <protection locked="0"/>
    </xf>
    <xf numFmtId="9" fontId="22" fillId="0" borderId="29" xfId="2" applyNumberFormat="1" applyFont="1" applyBorder="1" applyAlignment="1" applyProtection="1">
      <alignment horizontal="center" vertical="center" wrapText="1"/>
      <protection locked="0"/>
    </xf>
    <xf numFmtId="0" fontId="22" fillId="0" borderId="29" xfId="2" applyFont="1" applyBorder="1" applyAlignment="1" applyProtection="1">
      <alignment vertical="center" wrapText="1"/>
      <protection locked="0"/>
    </xf>
    <xf numFmtId="0" fontId="22" fillId="0" borderId="29" xfId="2" applyFont="1" applyBorder="1" applyAlignment="1" applyProtection="1">
      <alignment horizontal="center" vertical="center" wrapText="1"/>
      <protection locked="0"/>
    </xf>
    <xf numFmtId="0" fontId="23" fillId="0" borderId="29" xfId="2" applyFont="1" applyBorder="1" applyAlignment="1" applyProtection="1">
      <alignment vertical="center" wrapText="1"/>
      <protection locked="0"/>
    </xf>
    <xf numFmtId="0" fontId="24" fillId="0" borderId="29" xfId="2" applyFont="1" applyBorder="1" applyAlignment="1" applyProtection="1">
      <alignment horizontal="left" vertical="center" wrapText="1"/>
      <protection locked="0"/>
    </xf>
    <xf numFmtId="9" fontId="22" fillId="0" borderId="29" xfId="2" applyNumberFormat="1" applyFont="1" applyBorder="1" applyAlignment="1">
      <alignment horizontal="center" vertical="center" readingOrder="1"/>
    </xf>
    <xf numFmtId="0" fontId="14" fillId="2" borderId="0" xfId="0" applyFont="1" applyFill="1" applyAlignment="1" applyProtection="1">
      <alignment horizontal="center" vertical="center" wrapText="1"/>
      <protection locked="0"/>
    </xf>
    <xf numFmtId="0" fontId="24" fillId="0" borderId="29" xfId="2" applyFont="1" applyBorder="1" applyAlignment="1">
      <alignment vertical="center" wrapText="1"/>
    </xf>
    <xf numFmtId="0" fontId="22" fillId="0" borderId="30" xfId="0" applyFont="1" applyBorder="1" applyAlignment="1">
      <alignment horizontal="center" vertical="center" wrapText="1"/>
    </xf>
    <xf numFmtId="0" fontId="22" fillId="0" borderId="30" xfId="2" applyFont="1" applyBorder="1" applyAlignment="1">
      <alignment horizontal="center" vertical="center"/>
    </xf>
    <xf numFmtId="0" fontId="15" fillId="2" borderId="31" xfId="0" applyFont="1" applyFill="1" applyBorder="1" applyAlignment="1" applyProtection="1">
      <alignment horizontal="center" vertical="center" wrapText="1"/>
      <protection locked="0"/>
    </xf>
    <xf numFmtId="0" fontId="24" fillId="0" borderId="29" xfId="0" applyFont="1" applyBorder="1" applyAlignment="1" applyProtection="1">
      <alignment horizontal="center" vertical="center" wrapText="1"/>
      <protection locked="0"/>
    </xf>
    <xf numFmtId="9" fontId="15" fillId="2" borderId="29" xfId="0" applyNumberFormat="1" applyFont="1" applyFill="1" applyBorder="1" applyAlignment="1" applyProtection="1">
      <alignment horizontal="center" vertical="center" wrapText="1"/>
      <protection locked="0"/>
    </xf>
    <xf numFmtId="9" fontId="15" fillId="2" borderId="30" xfId="0" applyNumberFormat="1" applyFont="1" applyFill="1" applyBorder="1" applyAlignment="1" applyProtection="1">
      <alignment horizontal="center" vertical="center" wrapText="1"/>
      <protection locked="0"/>
    </xf>
    <xf numFmtId="9" fontId="21" fillId="0" borderId="24" xfId="1" applyFont="1" applyBorder="1" applyAlignment="1">
      <alignment horizontal="center" vertical="center"/>
    </xf>
    <xf numFmtId="0" fontId="14" fillId="2" borderId="31" xfId="0" applyFont="1" applyFill="1" applyBorder="1" applyAlignment="1" applyProtection="1">
      <alignment horizontal="center" vertical="center" wrapText="1"/>
      <protection locked="0"/>
    </xf>
    <xf numFmtId="0" fontId="14" fillId="2" borderId="27" xfId="0" applyFont="1" applyFill="1" applyBorder="1" applyAlignment="1" applyProtection="1">
      <alignment horizontal="center" vertical="center" wrapText="1"/>
      <protection locked="0"/>
    </xf>
    <xf numFmtId="0" fontId="25" fillId="0" borderId="32" xfId="2" applyFont="1" applyBorder="1" applyAlignment="1">
      <alignment vertical="center" wrapText="1"/>
    </xf>
    <xf numFmtId="0" fontId="22" fillId="0" borderId="32" xfId="0" applyFont="1" applyBorder="1" applyAlignment="1">
      <alignment horizontal="left" vertical="center" wrapText="1"/>
    </xf>
    <xf numFmtId="0" fontId="25" fillId="0" borderId="32" xfId="0" applyFont="1" applyBorder="1" applyAlignment="1">
      <alignment vertical="center" wrapText="1"/>
    </xf>
    <xf numFmtId="0" fontId="25" fillId="0" borderId="32" xfId="0" applyFont="1" applyBorder="1" applyAlignment="1">
      <alignment horizontal="left" vertical="center" wrapText="1"/>
    </xf>
    <xf numFmtId="0" fontId="24" fillId="0" borderId="32" xfId="0" applyFont="1" applyBorder="1" applyAlignment="1" applyProtection="1">
      <alignment horizontal="left" vertical="center" wrapText="1"/>
      <protection locked="0"/>
    </xf>
    <xf numFmtId="0" fontId="25" fillId="0" borderId="32" xfId="0" applyFont="1" applyBorder="1" applyAlignment="1" applyProtection="1">
      <alignment horizontal="left" vertical="center" wrapText="1"/>
      <protection locked="0"/>
    </xf>
    <xf numFmtId="0" fontId="22" fillId="0" borderId="30" xfId="0" applyFont="1" applyBorder="1" applyAlignment="1" applyProtection="1">
      <alignment horizontal="center" vertical="center" wrapText="1"/>
      <protection locked="0"/>
    </xf>
    <xf numFmtId="0" fontId="29" fillId="0" borderId="30" xfId="0" applyFont="1" applyBorder="1" applyAlignment="1">
      <alignment horizontal="center" vertical="center"/>
    </xf>
    <xf numFmtId="9" fontId="22" fillId="2" borderId="29" xfId="0" applyNumberFormat="1" applyFont="1" applyFill="1" applyBorder="1" applyAlignment="1" applyProtection="1">
      <alignment horizontal="center" vertical="center"/>
      <protection locked="0"/>
    </xf>
    <xf numFmtId="0" fontId="23" fillId="0" borderId="29" xfId="0" applyFont="1" applyBorder="1" applyAlignment="1">
      <alignment horizontal="left" vertical="center" wrapText="1"/>
    </xf>
    <xf numFmtId="0" fontId="2" fillId="0" borderId="27" xfId="0" applyFont="1" applyBorder="1"/>
    <xf numFmtId="0" fontId="6" fillId="0" borderId="15" xfId="0" applyFont="1" applyBorder="1" applyAlignment="1">
      <alignment horizontal="center" vertical="center" wrapText="1"/>
    </xf>
    <xf numFmtId="0" fontId="10" fillId="0" borderId="35" xfId="0" applyFont="1" applyBorder="1" applyAlignment="1">
      <alignment horizontal="center" vertical="center"/>
    </xf>
    <xf numFmtId="0" fontId="19" fillId="2" borderId="33" xfId="0" applyFont="1" applyFill="1" applyBorder="1" applyAlignment="1">
      <alignment horizontal="center" vertical="center"/>
    </xf>
    <xf numFmtId="0" fontId="5" fillId="2" borderId="27" xfId="0" applyFont="1" applyFill="1" applyBorder="1" applyAlignment="1">
      <alignment horizontal="center" vertical="center" wrapText="1"/>
    </xf>
    <xf numFmtId="9" fontId="32" fillId="0" borderId="0" xfId="0" applyNumberFormat="1" applyFont="1"/>
    <xf numFmtId="0" fontId="33" fillId="2" borderId="0" xfId="0" applyFont="1" applyFill="1" applyAlignment="1">
      <alignment horizontal="center" vertical="center"/>
    </xf>
    <xf numFmtId="0" fontId="19" fillId="2" borderId="0" xfId="0" applyFont="1" applyFill="1" applyAlignment="1">
      <alignment horizontal="center" vertical="center"/>
    </xf>
    <xf numFmtId="0" fontId="22" fillId="0" borderId="31" xfId="0" applyFont="1" applyBorder="1" applyAlignment="1" applyProtection="1">
      <alignment vertical="center" wrapText="1"/>
      <protection locked="0"/>
    </xf>
    <xf numFmtId="3" fontId="29" fillId="2" borderId="29" xfId="0" applyNumberFormat="1" applyFont="1" applyFill="1" applyBorder="1" applyAlignment="1">
      <alignment horizontal="center" vertical="center" wrapText="1"/>
    </xf>
    <xf numFmtId="0" fontId="29" fillId="0" borderId="30" xfId="0" applyFont="1" applyBorder="1" applyAlignment="1" applyProtection="1">
      <alignment horizontal="center" vertical="center"/>
      <protection locked="0"/>
    </xf>
    <xf numFmtId="0" fontId="29" fillId="0" borderId="29" xfId="2" applyFont="1" applyBorder="1" applyAlignment="1">
      <alignment horizontal="center" vertical="center"/>
    </xf>
    <xf numFmtId="9" fontId="29" fillId="0" borderId="29" xfId="2" applyNumberFormat="1" applyFont="1" applyBorder="1" applyAlignment="1">
      <alignment horizontal="center" vertical="center"/>
    </xf>
    <xf numFmtId="0" fontId="6" fillId="10" borderId="15" xfId="0" applyFont="1" applyFill="1" applyBorder="1" applyAlignment="1">
      <alignment horizontal="center" vertical="center" wrapText="1"/>
    </xf>
    <xf numFmtId="9" fontId="7" fillId="0" borderId="11" xfId="0" applyNumberFormat="1" applyFont="1" applyBorder="1" applyAlignment="1">
      <alignment horizontal="center" vertical="center" wrapText="1"/>
    </xf>
    <xf numFmtId="0" fontId="8" fillId="5" borderId="20" xfId="0" applyFont="1" applyFill="1" applyBorder="1" applyAlignment="1">
      <alignment horizontal="center" vertical="center"/>
    </xf>
    <xf numFmtId="0" fontId="8" fillId="5" borderId="15"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5"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8" fillId="5" borderId="16" xfId="0" applyFont="1" applyFill="1" applyBorder="1" applyAlignment="1">
      <alignment horizontal="center" vertical="center"/>
    </xf>
    <xf numFmtId="0" fontId="8" fillId="5" borderId="11" xfId="0" applyFont="1" applyFill="1" applyBorder="1" applyAlignment="1">
      <alignment horizontal="center" vertical="center"/>
    </xf>
    <xf numFmtId="0" fontId="8" fillId="3" borderId="16" xfId="0" applyFont="1" applyFill="1" applyBorder="1" applyAlignment="1">
      <alignment horizontal="center" vertical="center"/>
    </xf>
    <xf numFmtId="0" fontId="9" fillId="3" borderId="16" xfId="0" applyFont="1" applyFill="1" applyBorder="1" applyAlignment="1">
      <alignment horizontal="center" vertical="center" wrapText="1"/>
    </xf>
    <xf numFmtId="0" fontId="22" fillId="0" borderId="29" xfId="0" applyFont="1" applyBorder="1" applyAlignment="1" applyProtection="1">
      <alignment horizontal="left" vertical="center" wrapText="1"/>
      <protection locked="0"/>
    </xf>
    <xf numFmtId="0" fontId="25" fillId="0" borderId="29" xfId="0" applyFont="1" applyBorder="1" applyAlignment="1" applyProtection="1">
      <alignment horizontal="left" vertical="center" wrapText="1"/>
      <protection locked="0"/>
    </xf>
    <xf numFmtId="0" fontId="19" fillId="2" borderId="34"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35" xfId="0" applyFont="1" applyFill="1" applyBorder="1" applyAlignment="1">
      <alignment horizontal="center" vertical="center"/>
    </xf>
    <xf numFmtId="0" fontId="8" fillId="5" borderId="12" xfId="0" applyFont="1" applyFill="1" applyBorder="1" applyAlignment="1">
      <alignment horizontal="center" vertical="center"/>
    </xf>
    <xf numFmtId="0" fontId="8" fillId="5" borderId="13" xfId="0" applyFont="1" applyFill="1" applyBorder="1" applyAlignment="1">
      <alignment horizontal="center" vertical="center"/>
    </xf>
    <xf numFmtId="0" fontId="8" fillId="5" borderId="14" xfId="0" applyFont="1" applyFill="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28" fillId="0" borderId="29" xfId="2" applyFont="1" applyBorder="1" applyAlignment="1">
      <alignment horizontal="left" vertical="center" wrapText="1"/>
    </xf>
    <xf numFmtId="0" fontId="29" fillId="0" borderId="29" xfId="2" applyFont="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3" fillId="2" borderId="11"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8" fillId="5" borderId="23" xfId="0" applyFont="1" applyFill="1" applyBorder="1" applyAlignment="1">
      <alignment horizontal="center" vertical="center"/>
    </xf>
    <xf numFmtId="0" fontId="8" fillId="5" borderId="24" xfId="0" applyFont="1" applyFill="1" applyBorder="1" applyAlignment="1">
      <alignment horizontal="center" vertical="center"/>
    </xf>
    <xf numFmtId="0" fontId="8" fillId="5" borderId="25" xfId="0" applyFont="1" applyFill="1" applyBorder="1" applyAlignment="1">
      <alignment horizontal="center" vertical="center"/>
    </xf>
  </cellXfs>
  <cellStyles count="3">
    <cellStyle name="Normal" xfId="0" builtinId="0"/>
    <cellStyle name="Normal 2" xfId="2" xr:uid="{EDF8ABE5-0636-48E2-AA41-8F7B0AC8F863}"/>
    <cellStyle name="Percent" xfId="1" builtinId="5"/>
  </cellStyles>
  <dxfs count="525">
    <dxf>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color auto="1"/>
      </font>
      <fill>
        <patternFill>
          <bgColor rgb="FF00B050"/>
        </patternFill>
      </fill>
    </dxf>
    <dxf>
      <font>
        <b val="0"/>
        <i val="0"/>
        <color auto="1"/>
      </font>
      <numFmt numFmtId="0" formatCode="General"/>
      <fill>
        <patternFill>
          <fgColor rgb="FFFFC000"/>
          <bgColor rgb="FFFFC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color auto="1"/>
      </font>
      <fill>
        <patternFill>
          <bgColor rgb="FF00B050"/>
        </patternFill>
      </fill>
    </dxf>
    <dxf>
      <font>
        <b val="0"/>
        <i val="0"/>
        <color auto="1"/>
      </font>
      <numFmt numFmtId="0" formatCode="General"/>
      <fill>
        <patternFill>
          <fgColor rgb="FFFFC000"/>
          <bgColor rgb="FFFFC000"/>
        </patternFill>
      </fill>
    </dxf>
    <dxf>
      <font>
        <color theme="0"/>
      </font>
      <fill>
        <patternFill>
          <bgColor rgb="FFFF0000"/>
        </patternFill>
      </fill>
    </dxf>
    <dxf>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color auto="1"/>
      </font>
      <fill>
        <patternFill>
          <bgColor rgb="FF00B050"/>
        </patternFill>
      </fill>
    </dxf>
    <dxf>
      <font>
        <b val="0"/>
        <i val="0"/>
        <color auto="1"/>
      </font>
      <numFmt numFmtId="0" formatCode="General"/>
      <fill>
        <patternFill>
          <fgColor rgb="FFFFC000"/>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color auto="1"/>
      </font>
      <fill>
        <patternFill>
          <bgColor rgb="FF00B050"/>
        </patternFill>
      </fill>
    </dxf>
    <dxf>
      <font>
        <b val="0"/>
        <i val="0"/>
        <color auto="1"/>
      </font>
      <numFmt numFmtId="0" formatCode="General"/>
      <fill>
        <patternFill>
          <fgColor rgb="FFFFC000"/>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auto="1"/>
      </font>
      <fill>
        <patternFill>
          <bgColor rgb="FF00B050"/>
        </patternFill>
      </fill>
    </dxf>
    <dxf>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color auto="1"/>
      </font>
      <fill>
        <patternFill>
          <bgColor rgb="FF00B050"/>
        </patternFill>
      </fill>
    </dxf>
    <dxf>
      <font>
        <b val="0"/>
        <i val="0"/>
        <color auto="1"/>
      </font>
      <numFmt numFmtId="0" formatCode="General"/>
      <fill>
        <patternFill>
          <fgColor rgb="FFFFC000"/>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ill>
        <patternFill>
          <bgColor rgb="FFFFC000"/>
        </patternFill>
      </fill>
    </dxf>
    <dxf>
      <font>
        <color theme="0"/>
      </font>
      <fill>
        <patternFill>
          <bgColor rgb="FFFF0000"/>
        </patternFill>
      </fill>
    </dxf>
    <dxf>
      <font>
        <b val="0"/>
        <i val="0"/>
        <color auto="1"/>
      </font>
      <numFmt numFmtId="0" formatCode="General"/>
      <fill>
        <patternFill>
          <fgColor rgb="FFFFC000"/>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color theme="0"/>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b val="0"/>
        <i val="0"/>
        <color theme="0"/>
      </font>
      <fill>
        <patternFill>
          <fgColor theme="0"/>
          <bgColor theme="1" tint="0.499984740745262"/>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color theme="0"/>
      </font>
      <fill>
        <patternFill>
          <bgColor rgb="FFFF000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color theme="0"/>
      </font>
      <fill>
        <patternFill>
          <bgColor rgb="FF00B05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color auto="1"/>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FF0000"/>
        </patternFill>
      </fill>
    </dxf>
    <dxf>
      <font>
        <b val="0"/>
        <i val="0"/>
        <color theme="0"/>
      </font>
      <fill>
        <patternFill>
          <fgColor theme="0"/>
          <bgColor theme="1" tint="0.499984740745262"/>
        </patternFill>
      </fill>
    </dxf>
    <dxf>
      <font>
        <b val="0"/>
        <i val="0"/>
        <color theme="0"/>
      </font>
      <fill>
        <patternFill>
          <fgColor theme="0"/>
          <bgColor theme="1" tint="0.499984740745262"/>
        </patternFill>
      </fill>
    </dxf>
    <dxf>
      <font>
        <color theme="0"/>
      </font>
      <fill>
        <patternFill>
          <bgColor rgb="FF00B050"/>
        </patternFill>
      </fill>
    </dxf>
    <dxf>
      <font>
        <b val="0"/>
        <i val="0"/>
        <color auto="1"/>
      </font>
      <numFmt numFmtId="0" formatCode="General"/>
      <fill>
        <patternFill>
          <bgColor rgb="FFFFC000"/>
        </patternFill>
      </fill>
    </dxf>
    <dxf>
      <font>
        <color theme="0"/>
      </font>
      <fill>
        <patternFill>
          <bgColor rgb="FFFF0000"/>
        </patternFill>
      </fill>
    </dxf>
    <dxf>
      <font>
        <b val="0"/>
        <i val="0"/>
        <color auto="1"/>
      </font>
      <numFmt numFmtId="0" formatCode="General"/>
      <fill>
        <patternFill>
          <bgColor rgb="FFFFC000"/>
        </patternFill>
      </fill>
    </dxf>
    <dxf>
      <font>
        <color theme="0"/>
      </font>
      <fill>
        <patternFill>
          <bgColor rgb="FF00B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306055</xdr:colOff>
      <xdr:row>1</xdr:row>
      <xdr:rowOff>178435</xdr:rowOff>
    </xdr:from>
    <xdr:to>
      <xdr:col>2</xdr:col>
      <xdr:colOff>5657850</xdr:colOff>
      <xdr:row>4</xdr:row>
      <xdr:rowOff>476250</xdr:rowOff>
    </xdr:to>
    <xdr:pic>
      <xdr:nvPicPr>
        <xdr:cNvPr id="2" name="Imagen 5">
          <a:extLst>
            <a:ext uri="{FF2B5EF4-FFF2-40B4-BE49-F238E27FC236}">
              <a16:creationId xmlns:a16="http://schemas.microsoft.com/office/drawing/2014/main" id="{65109859-B0CA-4B5D-925D-7B8CB93234F1}"/>
            </a:ext>
          </a:extLst>
        </xdr:cNvPr>
        <xdr:cNvPicPr>
          <a:picLocks noChangeAspect="1"/>
        </xdr:cNvPicPr>
      </xdr:nvPicPr>
      <xdr:blipFill>
        <a:blip xmlns:r="http://schemas.openxmlformats.org/officeDocument/2006/relationships" r:embed="rId1"/>
        <a:stretch>
          <a:fillRect/>
        </a:stretch>
      </xdr:blipFill>
      <xdr:spPr>
        <a:xfrm>
          <a:off x="896605" y="330835"/>
          <a:ext cx="6361445" cy="225996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F9367-37D1-4373-8952-4D21FFA9A296}">
  <dimension ref="A1:EB231"/>
  <sheetViews>
    <sheetView showGridLines="0" tabSelected="1" topLeftCell="B1" zoomScale="55" zoomScaleNormal="60" workbookViewId="0">
      <selection activeCell="J172" sqref="J172"/>
    </sheetView>
  </sheetViews>
  <sheetFormatPr defaultColWidth="11.42578125" defaultRowHeight="12" x14ac:dyDescent="0.2"/>
  <cols>
    <col min="1" max="1" width="8.85546875" style="1" customWidth="1"/>
    <col min="2" max="2" width="15.140625" style="1" customWidth="1"/>
    <col min="3" max="3" width="94" style="1" customWidth="1"/>
    <col min="4" max="4" width="53.85546875" style="1" customWidth="1"/>
    <col min="5" max="5" width="40" style="1" customWidth="1"/>
    <col min="6" max="6" width="36.28515625" style="1" customWidth="1"/>
    <col min="7" max="7" width="38.42578125" style="2" customWidth="1"/>
    <col min="8" max="8" width="34.28515625" style="1" customWidth="1"/>
    <col min="9" max="9" width="36.85546875" style="1" customWidth="1"/>
    <col min="10" max="10" width="95.85546875" style="1" customWidth="1"/>
    <col min="11" max="11" width="23" style="1" customWidth="1"/>
    <col min="12" max="12" width="29.28515625" style="1" customWidth="1"/>
    <col min="13" max="13" width="11.42578125" style="1" hidden="1" customWidth="1"/>
    <col min="14" max="14" width="0.140625" style="1" customWidth="1"/>
    <col min="15" max="16384" width="11.42578125" style="1"/>
  </cols>
  <sheetData>
    <row r="1" spans="2:14" x14ac:dyDescent="0.2">
      <c r="G1" s="1"/>
    </row>
    <row r="2" spans="2:14" ht="54.75" customHeight="1" x14ac:dyDescent="0.2">
      <c r="B2" s="181"/>
      <c r="C2" s="181"/>
      <c r="D2" s="182" t="s">
        <v>0</v>
      </c>
      <c r="E2" s="182"/>
      <c r="F2" s="182"/>
      <c r="G2" s="182"/>
      <c r="H2" s="182"/>
      <c r="I2" s="182"/>
      <c r="J2" s="18" t="s">
        <v>1</v>
      </c>
    </row>
    <row r="3" spans="2:14" ht="51.75" customHeight="1" x14ac:dyDescent="0.2">
      <c r="B3" s="181"/>
      <c r="C3" s="181"/>
      <c r="D3" s="182"/>
      <c r="E3" s="182"/>
      <c r="F3" s="182"/>
      <c r="G3" s="182"/>
      <c r="H3" s="182"/>
      <c r="I3" s="182"/>
      <c r="J3" s="18" t="s">
        <v>2</v>
      </c>
    </row>
    <row r="4" spans="2:14" ht="45.75" customHeight="1" x14ac:dyDescent="0.2">
      <c r="B4" s="181"/>
      <c r="C4" s="181"/>
      <c r="D4" s="182"/>
      <c r="E4" s="182"/>
      <c r="F4" s="182"/>
      <c r="G4" s="182"/>
      <c r="H4" s="182"/>
      <c r="I4" s="182"/>
      <c r="J4" s="18" t="s">
        <v>3</v>
      </c>
      <c r="K4" s="179" t="s">
        <v>4</v>
      </c>
      <c r="L4" s="180"/>
      <c r="N4" s="12">
        <f>20%/25%</f>
        <v>0.8</v>
      </c>
    </row>
    <row r="5" spans="2:14" ht="38.25" customHeight="1" x14ac:dyDescent="0.2">
      <c r="B5" s="181"/>
      <c r="C5" s="181"/>
      <c r="D5" s="182"/>
      <c r="E5" s="182"/>
      <c r="F5" s="182"/>
      <c r="G5" s="182"/>
      <c r="H5" s="182"/>
      <c r="I5" s="182"/>
      <c r="J5" s="18" t="s">
        <v>5</v>
      </c>
      <c r="K5" s="6" t="s">
        <v>6</v>
      </c>
      <c r="L5" s="7" t="s">
        <v>7</v>
      </c>
    </row>
    <row r="6" spans="2:14" ht="37.5" customHeight="1" x14ac:dyDescent="0.2">
      <c r="B6" s="183" t="s">
        <v>8</v>
      </c>
      <c r="C6" s="184"/>
      <c r="D6" s="184"/>
      <c r="E6" s="184"/>
      <c r="F6" s="184"/>
      <c r="G6" s="184"/>
      <c r="H6" s="184"/>
      <c r="I6" s="184"/>
      <c r="J6" s="185"/>
      <c r="K6" s="8" t="s">
        <v>9</v>
      </c>
      <c r="L6" s="9" t="s">
        <v>10</v>
      </c>
    </row>
    <row r="7" spans="2:14" ht="43.5" customHeight="1" x14ac:dyDescent="0.2">
      <c r="B7" s="159" t="s">
        <v>11</v>
      </c>
      <c r="C7" s="159" t="s">
        <v>12</v>
      </c>
      <c r="D7" s="161" t="s">
        <v>13</v>
      </c>
      <c r="E7" s="161" t="s">
        <v>14</v>
      </c>
      <c r="F7" s="161" t="s">
        <v>15</v>
      </c>
      <c r="G7" s="161" t="s">
        <v>16</v>
      </c>
      <c r="H7" s="161" t="s">
        <v>17</v>
      </c>
      <c r="I7" s="16" t="s">
        <v>18</v>
      </c>
      <c r="J7" s="161" t="s">
        <v>19</v>
      </c>
      <c r="K7" s="10" t="s">
        <v>20</v>
      </c>
      <c r="L7" s="11" t="s">
        <v>21</v>
      </c>
    </row>
    <row r="8" spans="2:14" ht="43.5" customHeight="1" x14ac:dyDescent="0.2">
      <c r="B8" s="159"/>
      <c r="C8" s="160"/>
      <c r="D8" s="162"/>
      <c r="E8" s="162"/>
      <c r="F8" s="161"/>
      <c r="G8" s="161"/>
      <c r="H8" s="161"/>
      <c r="I8" s="16" t="s">
        <v>22</v>
      </c>
      <c r="J8" s="161"/>
      <c r="K8" s="13" t="s">
        <v>23</v>
      </c>
      <c r="L8" s="35" t="s">
        <v>24</v>
      </c>
    </row>
    <row r="9" spans="2:14" ht="180.75" customHeight="1" x14ac:dyDescent="0.2">
      <c r="B9" s="14">
        <v>1</v>
      </c>
      <c r="C9" s="49" t="s">
        <v>25</v>
      </c>
      <c r="D9" s="50" t="s">
        <v>26</v>
      </c>
      <c r="E9" s="50" t="s">
        <v>27</v>
      </c>
      <c r="F9" s="50">
        <v>11000</v>
      </c>
      <c r="G9" s="57">
        <v>5000</v>
      </c>
      <c r="H9" s="57">
        <v>29377</v>
      </c>
      <c r="I9" s="33">
        <f>MIN(H9/G9,100%)</f>
        <v>1</v>
      </c>
      <c r="J9" s="15"/>
    </row>
    <row r="10" spans="2:14" ht="189" customHeight="1" x14ac:dyDescent="0.2">
      <c r="B10" s="14">
        <v>2</v>
      </c>
      <c r="C10" s="49" t="s">
        <v>28</v>
      </c>
      <c r="D10" s="50" t="s">
        <v>29</v>
      </c>
      <c r="E10" s="50" t="s">
        <v>27</v>
      </c>
      <c r="F10" s="77">
        <v>3</v>
      </c>
      <c r="G10" s="78">
        <v>1</v>
      </c>
      <c r="H10" s="78">
        <v>0.9</v>
      </c>
      <c r="I10" s="33">
        <f>MIN(H10/G10,100%)</f>
        <v>0.9</v>
      </c>
      <c r="J10" s="15"/>
    </row>
    <row r="11" spans="2:14" ht="157.5" customHeight="1" x14ac:dyDescent="0.2">
      <c r="B11" s="14">
        <v>3</v>
      </c>
      <c r="C11" s="51" t="s">
        <v>30</v>
      </c>
      <c r="D11" s="50" t="s">
        <v>31</v>
      </c>
      <c r="E11" s="52" t="s">
        <v>27</v>
      </c>
      <c r="F11" s="153">
        <v>1</v>
      </c>
      <c r="G11" s="154">
        <v>0.2</v>
      </c>
      <c r="H11" s="154">
        <v>0.2</v>
      </c>
      <c r="I11" s="33">
        <f t="shared" ref="I11:I13" si="0">+H11/G11</f>
        <v>1</v>
      </c>
      <c r="J11" s="30"/>
    </row>
    <row r="12" spans="2:14" ht="157.5" customHeight="1" x14ac:dyDescent="0.2">
      <c r="B12" s="14">
        <v>4</v>
      </c>
      <c r="C12" s="53" t="s">
        <v>32</v>
      </c>
      <c r="D12" s="50" t="s">
        <v>33</v>
      </c>
      <c r="E12" s="54" t="s">
        <v>34</v>
      </c>
      <c r="F12" s="154">
        <v>1</v>
      </c>
      <c r="G12" s="154">
        <v>1</v>
      </c>
      <c r="H12" s="154">
        <v>1</v>
      </c>
      <c r="I12" s="33">
        <f t="shared" si="0"/>
        <v>1</v>
      </c>
      <c r="J12" s="30"/>
    </row>
    <row r="13" spans="2:14" ht="127.5" customHeight="1" x14ac:dyDescent="0.2">
      <c r="B13" s="14">
        <v>5</v>
      </c>
      <c r="C13" s="51" t="s">
        <v>35</v>
      </c>
      <c r="D13" s="50" t="s">
        <v>36</v>
      </c>
      <c r="E13" s="52" t="s">
        <v>34</v>
      </c>
      <c r="F13" s="154">
        <v>1</v>
      </c>
      <c r="G13" s="154">
        <v>1</v>
      </c>
      <c r="H13" s="154">
        <v>1</v>
      </c>
      <c r="I13" s="33">
        <f t="shared" si="0"/>
        <v>1</v>
      </c>
      <c r="J13" s="30"/>
    </row>
    <row r="14" spans="2:14" ht="39.75" customHeight="1" x14ac:dyDescent="0.2">
      <c r="B14" s="183" t="s">
        <v>37</v>
      </c>
      <c r="C14" s="184"/>
      <c r="D14" s="184"/>
      <c r="E14" s="184"/>
      <c r="F14" s="184"/>
      <c r="G14" s="184"/>
      <c r="H14" s="184"/>
      <c r="I14" s="184"/>
      <c r="J14" s="185"/>
    </row>
    <row r="15" spans="2:14" ht="134.25" customHeight="1" x14ac:dyDescent="0.2">
      <c r="B15" s="28" t="s">
        <v>11</v>
      </c>
      <c r="C15" s="28" t="s">
        <v>12</v>
      </c>
      <c r="D15" s="29" t="s">
        <v>13</v>
      </c>
      <c r="E15" s="28" t="s">
        <v>14</v>
      </c>
      <c r="F15" s="28" t="s">
        <v>15</v>
      </c>
      <c r="G15" s="29" t="s">
        <v>38</v>
      </c>
      <c r="H15" s="27" t="s">
        <v>17</v>
      </c>
      <c r="I15" s="26" t="s">
        <v>18</v>
      </c>
      <c r="J15" s="26" t="s">
        <v>19</v>
      </c>
    </row>
    <row r="16" spans="2:14" ht="147.75" customHeight="1" x14ac:dyDescent="0.2">
      <c r="B16" s="145">
        <v>1</v>
      </c>
      <c r="C16" s="150" t="s">
        <v>39</v>
      </c>
      <c r="D16" s="150" t="s">
        <v>40</v>
      </c>
      <c r="E16" s="58" t="s">
        <v>41</v>
      </c>
      <c r="F16" s="152">
        <v>7</v>
      </c>
      <c r="G16" s="152">
        <v>1</v>
      </c>
      <c r="H16" s="152">
        <v>1</v>
      </c>
      <c r="I16" s="33">
        <f t="shared" ref="I16:I21" si="1">+H16/G16</f>
        <v>1</v>
      </c>
      <c r="J16" s="44"/>
    </row>
    <row r="17" spans="2:10" ht="147.75" customHeight="1" x14ac:dyDescent="0.2">
      <c r="B17" s="34">
        <v>2</v>
      </c>
      <c r="C17" s="59" t="s">
        <v>43</v>
      </c>
      <c r="D17" s="58" t="s">
        <v>44</v>
      </c>
      <c r="E17" s="58" t="s">
        <v>27</v>
      </c>
      <c r="F17" s="152">
        <v>6</v>
      </c>
      <c r="G17" s="151">
        <v>1</v>
      </c>
      <c r="H17" s="152">
        <v>1</v>
      </c>
      <c r="I17" s="33">
        <f t="shared" si="1"/>
        <v>1</v>
      </c>
      <c r="J17" s="44"/>
    </row>
    <row r="18" spans="2:10" ht="147.75" customHeight="1" x14ac:dyDescent="0.2">
      <c r="B18" s="34">
        <v>3</v>
      </c>
      <c r="C18" s="60" t="s">
        <v>45</v>
      </c>
      <c r="D18" s="58" t="s">
        <v>46</v>
      </c>
      <c r="E18" s="58" t="s">
        <v>47</v>
      </c>
      <c r="F18" s="152">
        <v>8</v>
      </c>
      <c r="G18" s="151">
        <v>2</v>
      </c>
      <c r="H18" s="152">
        <v>2</v>
      </c>
      <c r="I18" s="33">
        <f t="shared" si="1"/>
        <v>1</v>
      </c>
      <c r="J18" s="44"/>
    </row>
    <row r="19" spans="2:10" ht="147.75" customHeight="1" x14ac:dyDescent="0.2">
      <c r="B19" s="34">
        <v>4</v>
      </c>
      <c r="C19" s="60" t="s">
        <v>48</v>
      </c>
      <c r="D19" s="58" t="s">
        <v>49</v>
      </c>
      <c r="E19" s="58" t="s">
        <v>50</v>
      </c>
      <c r="F19" s="152">
        <v>8</v>
      </c>
      <c r="G19" s="152">
        <v>2</v>
      </c>
      <c r="H19" s="152">
        <v>2</v>
      </c>
      <c r="I19" s="33">
        <f t="shared" si="1"/>
        <v>1</v>
      </c>
      <c r="J19" s="44"/>
    </row>
    <row r="20" spans="2:10" ht="147.75" customHeight="1" x14ac:dyDescent="0.2">
      <c r="B20" s="34">
        <v>5</v>
      </c>
      <c r="C20" s="60" t="s">
        <v>51</v>
      </c>
      <c r="D20" s="50" t="s">
        <v>52</v>
      </c>
      <c r="E20" s="58" t="s">
        <v>27</v>
      </c>
      <c r="F20" s="152">
        <v>1</v>
      </c>
      <c r="G20" s="152">
        <v>1</v>
      </c>
      <c r="H20" s="108">
        <v>1</v>
      </c>
      <c r="I20" s="33">
        <f t="shared" si="1"/>
        <v>1</v>
      </c>
      <c r="J20" s="44"/>
    </row>
    <row r="21" spans="2:10" ht="147.75" customHeight="1" x14ac:dyDescent="0.2">
      <c r="B21" s="34">
        <v>6</v>
      </c>
      <c r="C21" s="53" t="s">
        <v>53</v>
      </c>
      <c r="D21" s="50" t="s">
        <v>33</v>
      </c>
      <c r="E21" s="54" t="s">
        <v>34</v>
      </c>
      <c r="F21" s="108">
        <v>1</v>
      </c>
      <c r="G21" s="108">
        <v>1</v>
      </c>
      <c r="H21" s="108">
        <v>1</v>
      </c>
      <c r="I21" s="33">
        <f t="shared" si="1"/>
        <v>1</v>
      </c>
      <c r="J21" s="44"/>
    </row>
    <row r="22" spans="2:10" ht="171" customHeight="1" x14ac:dyDescent="0.2">
      <c r="B22" s="34">
        <v>7</v>
      </c>
      <c r="C22" s="51" t="s">
        <v>54</v>
      </c>
      <c r="D22" s="50" t="s">
        <v>36</v>
      </c>
      <c r="E22" s="52" t="s">
        <v>34</v>
      </c>
      <c r="F22" s="108">
        <v>1</v>
      </c>
      <c r="G22" s="108">
        <v>1</v>
      </c>
      <c r="H22" s="108">
        <v>1</v>
      </c>
      <c r="I22" s="33">
        <f t="shared" ref="I22" si="2">+H22/G22</f>
        <v>1</v>
      </c>
      <c r="J22" s="44"/>
    </row>
    <row r="23" spans="2:10" ht="35.25" customHeight="1" x14ac:dyDescent="0.2">
      <c r="B23" s="164" t="s">
        <v>55</v>
      </c>
      <c r="C23" s="163"/>
      <c r="D23" s="163"/>
      <c r="E23" s="164"/>
      <c r="F23" s="164"/>
      <c r="G23" s="164"/>
      <c r="H23" s="164"/>
      <c r="I23" s="164"/>
      <c r="J23" s="164"/>
    </row>
    <row r="24" spans="2:10" ht="28.5" customHeight="1" x14ac:dyDescent="0.2">
      <c r="B24" s="159" t="s">
        <v>11</v>
      </c>
      <c r="C24" s="159" t="s">
        <v>12</v>
      </c>
      <c r="D24" s="161" t="s">
        <v>13</v>
      </c>
      <c r="E24" s="161" t="s">
        <v>14</v>
      </c>
      <c r="F24" s="161" t="s">
        <v>15</v>
      </c>
      <c r="G24" s="161" t="s">
        <v>56</v>
      </c>
      <c r="H24" s="161" t="s">
        <v>57</v>
      </c>
      <c r="I24" s="16" t="s">
        <v>18</v>
      </c>
      <c r="J24" s="161" t="s">
        <v>19</v>
      </c>
    </row>
    <row r="25" spans="2:10" ht="33" x14ac:dyDescent="0.2">
      <c r="B25" s="159"/>
      <c r="C25" s="160"/>
      <c r="D25" s="162"/>
      <c r="E25" s="161"/>
      <c r="F25" s="161"/>
      <c r="G25" s="161"/>
      <c r="H25" s="161"/>
      <c r="I25" s="16" t="s">
        <v>22</v>
      </c>
      <c r="J25" s="161"/>
    </row>
    <row r="26" spans="2:10" ht="187.5" customHeight="1" x14ac:dyDescent="0.2">
      <c r="B26" s="175">
        <v>1</v>
      </c>
      <c r="C26" s="177" t="s">
        <v>58</v>
      </c>
      <c r="D26" s="178" t="s">
        <v>59</v>
      </c>
      <c r="E26" s="58" t="s">
        <v>27</v>
      </c>
      <c r="F26" s="63">
        <v>20000</v>
      </c>
      <c r="G26" s="22">
        <v>5000</v>
      </c>
      <c r="H26" s="22">
        <v>1216</v>
      </c>
      <c r="I26" s="33">
        <f>MIN(H26/G26,100%)</f>
        <v>0.2432</v>
      </c>
      <c r="J26" s="22"/>
    </row>
    <row r="27" spans="2:10" ht="226.5" customHeight="1" x14ac:dyDescent="0.2">
      <c r="B27" s="176"/>
      <c r="C27" s="177"/>
      <c r="D27" s="178"/>
      <c r="E27" s="58" t="s">
        <v>27</v>
      </c>
      <c r="F27" s="22">
        <v>60</v>
      </c>
      <c r="G27" s="22">
        <v>15</v>
      </c>
      <c r="H27" s="22">
        <v>6</v>
      </c>
      <c r="I27" s="33">
        <f t="shared" ref="I27:I33" si="3">+H27/G27</f>
        <v>0.4</v>
      </c>
      <c r="J27" s="22"/>
    </row>
    <row r="28" spans="2:10" ht="169.5" customHeight="1" x14ac:dyDescent="0.2">
      <c r="B28" s="21">
        <v>2</v>
      </c>
      <c r="C28" s="65" t="s">
        <v>60</v>
      </c>
      <c r="D28" s="66" t="s">
        <v>61</v>
      </c>
      <c r="E28" s="66" t="s">
        <v>34</v>
      </c>
      <c r="F28" s="68">
        <v>0.95</v>
      </c>
      <c r="G28" s="68">
        <v>0.95</v>
      </c>
      <c r="H28" s="68">
        <v>0.95</v>
      </c>
      <c r="I28" s="33">
        <f t="shared" si="3"/>
        <v>1</v>
      </c>
      <c r="J28" s="22"/>
    </row>
    <row r="29" spans="2:10" ht="169.5" customHeight="1" x14ac:dyDescent="0.2">
      <c r="B29" s="21">
        <v>3</v>
      </c>
      <c r="C29" s="65" t="s">
        <v>62</v>
      </c>
      <c r="D29" s="66" t="s">
        <v>63</v>
      </c>
      <c r="E29" s="66" t="s">
        <v>27</v>
      </c>
      <c r="F29" s="22">
        <v>7200</v>
      </c>
      <c r="G29" s="22">
        <v>1800</v>
      </c>
      <c r="H29" s="143"/>
      <c r="I29" s="155" t="s">
        <v>23</v>
      </c>
      <c r="J29" s="22"/>
    </row>
    <row r="30" spans="2:10" ht="169.5" customHeight="1" x14ac:dyDescent="0.2">
      <c r="B30" s="21">
        <v>4</v>
      </c>
      <c r="C30" s="67" t="s">
        <v>64</v>
      </c>
      <c r="D30" s="66" t="s">
        <v>65</v>
      </c>
      <c r="E30" s="66" t="s">
        <v>27</v>
      </c>
      <c r="F30" s="22">
        <v>20</v>
      </c>
      <c r="G30" s="22">
        <v>5</v>
      </c>
      <c r="H30" s="22">
        <v>5</v>
      </c>
      <c r="I30" s="33">
        <f t="shared" si="3"/>
        <v>1</v>
      </c>
      <c r="J30" s="22"/>
    </row>
    <row r="31" spans="2:10" ht="169.5" customHeight="1" x14ac:dyDescent="0.2">
      <c r="B31" s="21">
        <v>5</v>
      </c>
      <c r="C31" s="67" t="s">
        <v>66</v>
      </c>
      <c r="D31" s="66" t="s">
        <v>67</v>
      </c>
      <c r="E31" s="66" t="s">
        <v>34</v>
      </c>
      <c r="F31" s="68">
        <v>1</v>
      </c>
      <c r="G31" s="68">
        <v>1</v>
      </c>
      <c r="H31" s="68">
        <v>1</v>
      </c>
      <c r="I31" s="33">
        <f t="shared" si="3"/>
        <v>1</v>
      </c>
      <c r="J31" s="22"/>
    </row>
    <row r="32" spans="2:10" ht="169.5" customHeight="1" x14ac:dyDescent="0.2">
      <c r="B32" s="21">
        <v>6</v>
      </c>
      <c r="C32" s="53" t="s">
        <v>68</v>
      </c>
      <c r="D32" s="50" t="s">
        <v>33</v>
      </c>
      <c r="E32" s="54" t="s">
        <v>34</v>
      </c>
      <c r="F32" s="68">
        <v>1</v>
      </c>
      <c r="G32" s="68">
        <v>1</v>
      </c>
      <c r="H32" s="68">
        <v>1</v>
      </c>
      <c r="I32" s="33">
        <f t="shared" si="3"/>
        <v>1</v>
      </c>
      <c r="J32" s="22"/>
    </row>
    <row r="33" spans="2:10" ht="169.5" customHeight="1" x14ac:dyDescent="0.2">
      <c r="B33" s="21">
        <v>7</v>
      </c>
      <c r="C33" s="51" t="s">
        <v>69</v>
      </c>
      <c r="D33" s="50" t="s">
        <v>36</v>
      </c>
      <c r="E33" s="52" t="s">
        <v>34</v>
      </c>
      <c r="F33" s="68">
        <v>1</v>
      </c>
      <c r="G33" s="68">
        <v>1</v>
      </c>
      <c r="H33" s="68">
        <v>1</v>
      </c>
      <c r="I33" s="33">
        <f t="shared" si="3"/>
        <v>1</v>
      </c>
      <c r="J33" s="22"/>
    </row>
    <row r="34" spans="2:10" ht="39" customHeight="1" x14ac:dyDescent="0.2">
      <c r="B34" s="164" t="s">
        <v>70</v>
      </c>
      <c r="C34" s="163"/>
      <c r="D34" s="163"/>
      <c r="E34" s="164"/>
      <c r="F34" s="164"/>
      <c r="G34" s="164"/>
      <c r="H34" s="164"/>
      <c r="I34" s="164"/>
      <c r="J34" s="164"/>
    </row>
    <row r="35" spans="2:10" ht="26.25" customHeight="1" x14ac:dyDescent="0.2">
      <c r="B35" s="159" t="s">
        <v>11</v>
      </c>
      <c r="C35" s="159" t="s">
        <v>12</v>
      </c>
      <c r="D35" s="161" t="s">
        <v>13</v>
      </c>
      <c r="E35" s="161" t="s">
        <v>14</v>
      </c>
      <c r="F35" s="161" t="s">
        <v>15</v>
      </c>
      <c r="G35" s="161" t="s">
        <v>71</v>
      </c>
      <c r="H35" s="161" t="s">
        <v>72</v>
      </c>
      <c r="I35" s="16" t="s">
        <v>18</v>
      </c>
      <c r="J35" s="161" t="s">
        <v>19</v>
      </c>
    </row>
    <row r="36" spans="2:10" ht="33" x14ac:dyDescent="0.2">
      <c r="B36" s="159"/>
      <c r="C36" s="159"/>
      <c r="D36" s="161"/>
      <c r="E36" s="161"/>
      <c r="F36" s="161"/>
      <c r="G36" s="161"/>
      <c r="H36" s="161"/>
      <c r="I36" s="16" t="s">
        <v>22</v>
      </c>
      <c r="J36" s="161"/>
    </row>
    <row r="37" spans="2:10" ht="229.5" customHeight="1" x14ac:dyDescent="0.2">
      <c r="B37" s="14">
        <v>1</v>
      </c>
      <c r="C37" s="76" t="s">
        <v>73</v>
      </c>
      <c r="D37" s="77" t="s">
        <v>74</v>
      </c>
      <c r="E37" s="78" t="s">
        <v>27</v>
      </c>
      <c r="F37" s="77">
        <v>80</v>
      </c>
      <c r="G37" s="84">
        <v>20</v>
      </c>
      <c r="H37" s="15">
        <v>29</v>
      </c>
      <c r="I37" s="33">
        <f>MIN(H37/G37,100%)</f>
        <v>1</v>
      </c>
      <c r="J37" s="15"/>
    </row>
    <row r="38" spans="2:10" ht="205.5" customHeight="1" x14ac:dyDescent="0.2">
      <c r="B38" s="14">
        <v>2</v>
      </c>
      <c r="C38" s="76" t="s">
        <v>75</v>
      </c>
      <c r="D38" s="79" t="s">
        <v>76</v>
      </c>
      <c r="E38" s="78" t="s">
        <v>27</v>
      </c>
      <c r="F38" s="77">
        <v>80</v>
      </c>
      <c r="G38" s="84">
        <v>20</v>
      </c>
      <c r="H38" s="15">
        <v>40</v>
      </c>
      <c r="I38" s="33">
        <f>MIN(H38/G38,100%)</f>
        <v>1</v>
      </c>
      <c r="J38" s="17"/>
    </row>
    <row r="39" spans="2:10" ht="205.5" customHeight="1" x14ac:dyDescent="0.2">
      <c r="B39" s="21">
        <v>3</v>
      </c>
      <c r="C39" s="80" t="s">
        <v>77</v>
      </c>
      <c r="D39" s="79" t="s">
        <v>78</v>
      </c>
      <c r="E39" s="78" t="s">
        <v>27</v>
      </c>
      <c r="F39" s="77">
        <v>4</v>
      </c>
      <c r="G39" s="84">
        <v>1</v>
      </c>
      <c r="H39" s="15">
        <v>1</v>
      </c>
      <c r="I39" s="33">
        <f t="shared" ref="I39:I46" si="4">+H39/G39</f>
        <v>1</v>
      </c>
      <c r="J39" s="17"/>
    </row>
    <row r="40" spans="2:10" ht="205.5" customHeight="1" x14ac:dyDescent="0.2">
      <c r="B40" s="21">
        <v>4</v>
      </c>
      <c r="C40" s="76" t="s">
        <v>79</v>
      </c>
      <c r="D40" s="77" t="s">
        <v>80</v>
      </c>
      <c r="E40" s="78" t="s">
        <v>81</v>
      </c>
      <c r="F40" s="82">
        <v>1</v>
      </c>
      <c r="G40" s="85">
        <v>0.25</v>
      </c>
      <c r="H40" s="85">
        <v>0.25</v>
      </c>
      <c r="I40" s="33">
        <f t="shared" si="4"/>
        <v>1</v>
      </c>
      <c r="J40" s="17"/>
    </row>
    <row r="41" spans="2:10" ht="205.5" customHeight="1" x14ac:dyDescent="0.2">
      <c r="B41" s="21">
        <v>6</v>
      </c>
      <c r="C41" s="53" t="s">
        <v>82</v>
      </c>
      <c r="D41" s="50" t="s">
        <v>83</v>
      </c>
      <c r="E41" s="54" t="s">
        <v>27</v>
      </c>
      <c r="F41" s="83">
        <v>3</v>
      </c>
      <c r="G41" s="84">
        <v>1</v>
      </c>
      <c r="H41" s="15">
        <v>1</v>
      </c>
      <c r="I41" s="33">
        <f t="shared" si="4"/>
        <v>1</v>
      </c>
      <c r="J41" s="17"/>
    </row>
    <row r="42" spans="2:10" ht="205.5" customHeight="1" x14ac:dyDescent="0.2">
      <c r="B42" s="21">
        <v>7</v>
      </c>
      <c r="C42" s="53" t="s">
        <v>84</v>
      </c>
      <c r="D42" s="50" t="s">
        <v>85</v>
      </c>
      <c r="E42" s="54" t="s">
        <v>27</v>
      </c>
      <c r="F42" s="83">
        <v>4</v>
      </c>
      <c r="G42" s="84">
        <v>1</v>
      </c>
      <c r="H42" s="15">
        <v>1</v>
      </c>
      <c r="I42" s="33">
        <f t="shared" si="4"/>
        <v>1</v>
      </c>
      <c r="J42" s="17"/>
    </row>
    <row r="43" spans="2:10" ht="205.5" customHeight="1" x14ac:dyDescent="0.2">
      <c r="B43" s="21">
        <v>8</v>
      </c>
      <c r="C43" s="53" t="s">
        <v>86</v>
      </c>
      <c r="D43" s="50" t="s">
        <v>87</v>
      </c>
      <c r="E43" s="54" t="s">
        <v>27</v>
      </c>
      <c r="F43" s="83">
        <v>12</v>
      </c>
      <c r="G43" s="84">
        <v>3</v>
      </c>
      <c r="H43" s="15">
        <v>3</v>
      </c>
      <c r="I43" s="33">
        <f t="shared" si="4"/>
        <v>1</v>
      </c>
      <c r="J43" s="17"/>
    </row>
    <row r="44" spans="2:10" ht="205.5" customHeight="1" x14ac:dyDescent="0.2">
      <c r="B44" s="21">
        <v>9</v>
      </c>
      <c r="C44" s="81" t="s">
        <v>88</v>
      </c>
      <c r="D44" s="77" t="s">
        <v>89</v>
      </c>
      <c r="E44" s="78" t="s">
        <v>27</v>
      </c>
      <c r="F44" s="78">
        <v>32</v>
      </c>
      <c r="G44" s="84">
        <v>8</v>
      </c>
      <c r="H44" s="15">
        <v>4</v>
      </c>
      <c r="I44" s="33">
        <f t="shared" si="4"/>
        <v>0.5</v>
      </c>
      <c r="J44" s="17"/>
    </row>
    <row r="45" spans="2:10" ht="205.5" customHeight="1" x14ac:dyDescent="0.2">
      <c r="B45" s="21">
        <v>10</v>
      </c>
      <c r="C45" s="51" t="s">
        <v>54</v>
      </c>
      <c r="D45" s="50" t="s">
        <v>36</v>
      </c>
      <c r="E45" s="52" t="s">
        <v>34</v>
      </c>
      <c r="F45" s="55">
        <v>1</v>
      </c>
      <c r="G45" s="85">
        <v>1</v>
      </c>
      <c r="H45" s="85">
        <v>1</v>
      </c>
      <c r="I45" s="33">
        <f t="shared" si="4"/>
        <v>1</v>
      </c>
      <c r="J45" s="17"/>
    </row>
    <row r="46" spans="2:10" ht="166.5" customHeight="1" x14ac:dyDescent="0.2">
      <c r="B46" s="21">
        <v>11</v>
      </c>
      <c r="C46" s="53" t="s">
        <v>90</v>
      </c>
      <c r="D46" s="50" t="s">
        <v>33</v>
      </c>
      <c r="E46" s="54" t="s">
        <v>34</v>
      </c>
      <c r="F46" s="55">
        <v>1</v>
      </c>
      <c r="G46" s="85">
        <v>1</v>
      </c>
      <c r="H46" s="85">
        <v>1</v>
      </c>
      <c r="I46" s="33">
        <f t="shared" si="4"/>
        <v>1</v>
      </c>
      <c r="J46" s="17"/>
    </row>
    <row r="47" spans="2:10" ht="45" customHeight="1" x14ac:dyDescent="0.2">
      <c r="B47" s="164" t="s">
        <v>91</v>
      </c>
      <c r="C47" s="164"/>
      <c r="D47" s="164"/>
      <c r="E47" s="164"/>
      <c r="F47" s="164"/>
      <c r="G47" s="164"/>
      <c r="H47" s="164"/>
      <c r="I47" s="164"/>
      <c r="J47" s="164"/>
    </row>
    <row r="48" spans="2:10" ht="42" customHeight="1" x14ac:dyDescent="0.2">
      <c r="B48" s="159" t="s">
        <v>11</v>
      </c>
      <c r="C48" s="159" t="s">
        <v>12</v>
      </c>
      <c r="D48" s="161" t="s">
        <v>13</v>
      </c>
      <c r="E48" s="161" t="s">
        <v>14</v>
      </c>
      <c r="F48" s="161" t="s">
        <v>15</v>
      </c>
      <c r="G48" s="161" t="s">
        <v>71</v>
      </c>
      <c r="H48" s="161" t="s">
        <v>72</v>
      </c>
      <c r="I48" s="16" t="s">
        <v>18</v>
      </c>
      <c r="J48" s="161" t="s">
        <v>19</v>
      </c>
    </row>
    <row r="49" spans="2:10" ht="33" x14ac:dyDescent="0.2">
      <c r="B49" s="159"/>
      <c r="C49" s="159"/>
      <c r="D49" s="161"/>
      <c r="E49" s="161"/>
      <c r="F49" s="161"/>
      <c r="G49" s="161"/>
      <c r="H49" s="161"/>
      <c r="I49" s="16" t="s">
        <v>22</v>
      </c>
      <c r="J49" s="161"/>
    </row>
    <row r="50" spans="2:10" ht="188.25" customHeight="1" x14ac:dyDescent="0.2">
      <c r="B50" s="14">
        <v>1</v>
      </c>
      <c r="C50" s="86" t="s">
        <v>92</v>
      </c>
      <c r="D50" s="50" t="s">
        <v>93</v>
      </c>
      <c r="E50" s="56" t="s">
        <v>34</v>
      </c>
      <c r="F50" s="68">
        <v>1</v>
      </c>
      <c r="G50" s="68">
        <v>1</v>
      </c>
      <c r="H50" s="68">
        <v>1</v>
      </c>
      <c r="I50" s="33">
        <f>+H50/G50</f>
        <v>1</v>
      </c>
      <c r="J50" s="15"/>
    </row>
    <row r="51" spans="2:10" ht="212.25" customHeight="1" x14ac:dyDescent="0.2">
      <c r="B51" s="21">
        <v>2</v>
      </c>
      <c r="C51" s="51" t="s">
        <v>94</v>
      </c>
      <c r="D51" s="50" t="s">
        <v>95</v>
      </c>
      <c r="E51" s="56" t="s">
        <v>34</v>
      </c>
      <c r="F51" s="68">
        <v>1</v>
      </c>
      <c r="G51" s="68">
        <v>1</v>
      </c>
      <c r="H51" s="68">
        <v>1</v>
      </c>
      <c r="I51" s="33">
        <f t="shared" ref="I51:I57" si="5">+H51/G51</f>
        <v>1</v>
      </c>
      <c r="J51" s="15"/>
    </row>
    <row r="52" spans="2:10" ht="259.5" customHeight="1" x14ac:dyDescent="0.2">
      <c r="B52" s="21">
        <v>3</v>
      </c>
      <c r="C52" s="51" t="s">
        <v>96</v>
      </c>
      <c r="D52" s="50" t="s">
        <v>97</v>
      </c>
      <c r="E52" s="56" t="s">
        <v>34</v>
      </c>
      <c r="F52" s="68">
        <v>1</v>
      </c>
      <c r="G52" s="68">
        <v>1</v>
      </c>
      <c r="H52" s="68">
        <v>1</v>
      </c>
      <c r="I52" s="33">
        <f t="shared" si="5"/>
        <v>1</v>
      </c>
      <c r="J52" s="15"/>
    </row>
    <row r="53" spans="2:10" ht="249.75" customHeight="1" x14ac:dyDescent="0.2">
      <c r="B53" s="21">
        <v>4</v>
      </c>
      <c r="C53" s="87" t="s">
        <v>98</v>
      </c>
      <c r="D53" s="50" t="s">
        <v>99</v>
      </c>
      <c r="E53" s="56" t="s">
        <v>34</v>
      </c>
      <c r="F53" s="68">
        <v>1</v>
      </c>
      <c r="G53" s="68">
        <v>1</v>
      </c>
      <c r="H53" s="37"/>
      <c r="I53" s="155" t="s">
        <v>23</v>
      </c>
      <c r="J53" s="17"/>
    </row>
    <row r="54" spans="2:10" ht="249.75" customHeight="1" x14ac:dyDescent="0.2">
      <c r="B54" s="21">
        <v>5</v>
      </c>
      <c r="C54" s="51" t="s">
        <v>100</v>
      </c>
      <c r="D54" s="50" t="s">
        <v>101</v>
      </c>
      <c r="E54" s="56" t="s">
        <v>34</v>
      </c>
      <c r="F54" s="68">
        <v>1</v>
      </c>
      <c r="G54" s="68">
        <v>1</v>
      </c>
      <c r="H54" s="68"/>
      <c r="I54" s="155" t="s">
        <v>23</v>
      </c>
      <c r="J54" s="17"/>
    </row>
    <row r="55" spans="2:10" ht="249.75" customHeight="1" x14ac:dyDescent="0.2">
      <c r="B55" s="21">
        <v>6</v>
      </c>
      <c r="C55" s="87" t="s">
        <v>102</v>
      </c>
      <c r="D55" s="50" t="s">
        <v>103</v>
      </c>
      <c r="E55" s="56" t="s">
        <v>34</v>
      </c>
      <c r="F55" s="68">
        <v>1</v>
      </c>
      <c r="G55" s="68">
        <v>1</v>
      </c>
      <c r="H55" s="68">
        <v>1</v>
      </c>
      <c r="I55" s="33">
        <f t="shared" si="5"/>
        <v>1</v>
      </c>
      <c r="J55" s="15"/>
    </row>
    <row r="56" spans="2:10" ht="249.75" customHeight="1" x14ac:dyDescent="0.2">
      <c r="B56" s="21">
        <v>7</v>
      </c>
      <c r="C56" s="53" t="s">
        <v>68</v>
      </c>
      <c r="D56" s="50" t="s">
        <v>33</v>
      </c>
      <c r="E56" s="54" t="s">
        <v>34</v>
      </c>
      <c r="F56" s="68">
        <v>1</v>
      </c>
      <c r="G56" s="68">
        <v>1</v>
      </c>
      <c r="H56" s="68">
        <v>1</v>
      </c>
      <c r="I56" s="33">
        <f t="shared" si="5"/>
        <v>1</v>
      </c>
      <c r="J56" s="15"/>
    </row>
    <row r="57" spans="2:10" ht="139.5" customHeight="1" x14ac:dyDescent="0.2">
      <c r="B57" s="21">
        <v>8</v>
      </c>
      <c r="C57" s="51" t="s">
        <v>69</v>
      </c>
      <c r="D57" s="50" t="s">
        <v>36</v>
      </c>
      <c r="E57" s="52" t="s">
        <v>34</v>
      </c>
      <c r="F57" s="68">
        <v>1</v>
      </c>
      <c r="G57" s="68">
        <v>1</v>
      </c>
      <c r="H57" s="68">
        <v>1</v>
      </c>
      <c r="I57" s="33">
        <f t="shared" si="5"/>
        <v>1</v>
      </c>
      <c r="J57" s="15"/>
    </row>
    <row r="58" spans="2:10" ht="39" customHeight="1" x14ac:dyDescent="0.2">
      <c r="B58" s="164" t="s">
        <v>104</v>
      </c>
      <c r="C58" s="163"/>
      <c r="D58" s="163"/>
      <c r="E58" s="164"/>
      <c r="F58" s="164"/>
      <c r="G58" s="164"/>
      <c r="H58" s="164"/>
      <c r="I58" s="164"/>
      <c r="J58" s="164"/>
    </row>
    <row r="59" spans="2:10" ht="43.5" customHeight="1" x14ac:dyDescent="0.2">
      <c r="B59" s="159" t="s">
        <v>11</v>
      </c>
      <c r="C59" s="159" t="s">
        <v>12</v>
      </c>
      <c r="D59" s="161" t="s">
        <v>13</v>
      </c>
      <c r="E59" s="161" t="s">
        <v>14</v>
      </c>
      <c r="F59" s="161" t="s">
        <v>15</v>
      </c>
      <c r="G59" s="161" t="s">
        <v>56</v>
      </c>
      <c r="H59" s="161" t="s">
        <v>72</v>
      </c>
      <c r="I59" s="16" t="s">
        <v>18</v>
      </c>
      <c r="J59" s="161" t="s">
        <v>19</v>
      </c>
    </row>
    <row r="60" spans="2:10" ht="33" x14ac:dyDescent="0.2">
      <c r="B60" s="159"/>
      <c r="C60" s="160"/>
      <c r="D60" s="162"/>
      <c r="E60" s="161"/>
      <c r="F60" s="161"/>
      <c r="G60" s="161"/>
      <c r="H60" s="161"/>
      <c r="I60" s="16" t="s">
        <v>22</v>
      </c>
      <c r="J60" s="161"/>
    </row>
    <row r="61" spans="2:10" ht="253.5" customHeight="1" x14ac:dyDescent="0.2">
      <c r="B61" s="21">
        <v>1</v>
      </c>
      <c r="C61" s="89" t="s">
        <v>105</v>
      </c>
      <c r="D61" s="90" t="s">
        <v>106</v>
      </c>
      <c r="E61" s="90" t="s">
        <v>27</v>
      </c>
      <c r="F61" s="92">
        <v>2</v>
      </c>
      <c r="G61" s="93">
        <v>1</v>
      </c>
      <c r="H61" s="39">
        <v>1</v>
      </c>
      <c r="I61" s="40">
        <f>+H61/G61</f>
        <v>1</v>
      </c>
      <c r="J61" s="41"/>
    </row>
    <row r="62" spans="2:10" ht="223.5" customHeight="1" x14ac:dyDescent="0.2">
      <c r="B62" s="38">
        <v>2</v>
      </c>
      <c r="C62" s="91" t="s">
        <v>107</v>
      </c>
      <c r="D62" s="90" t="s">
        <v>108</v>
      </c>
      <c r="E62" s="90" t="s">
        <v>27</v>
      </c>
      <c r="F62" s="92">
        <v>4</v>
      </c>
      <c r="G62" s="92">
        <v>1</v>
      </c>
      <c r="H62" s="71">
        <v>1</v>
      </c>
      <c r="I62" s="74">
        <f>+H62/G62</f>
        <v>1</v>
      </c>
      <c r="J62" s="75"/>
    </row>
    <row r="63" spans="2:10" ht="223.5" customHeight="1" x14ac:dyDescent="0.2">
      <c r="B63" s="88">
        <v>3</v>
      </c>
      <c r="C63" s="91" t="s">
        <v>109</v>
      </c>
      <c r="D63" s="90" t="s">
        <v>110</v>
      </c>
      <c r="E63" s="54" t="s">
        <v>34</v>
      </c>
      <c r="F63" s="55">
        <v>1</v>
      </c>
      <c r="G63" s="55">
        <v>1</v>
      </c>
      <c r="H63" s="71"/>
      <c r="I63" s="155" t="s">
        <v>23</v>
      </c>
      <c r="J63" s="146"/>
    </row>
    <row r="64" spans="2:10" ht="223.5" customHeight="1" x14ac:dyDescent="0.2">
      <c r="B64" s="88">
        <v>4</v>
      </c>
      <c r="C64" s="91" t="s">
        <v>111</v>
      </c>
      <c r="D64" s="90" t="s">
        <v>112</v>
      </c>
      <c r="E64" s="54" t="s">
        <v>34</v>
      </c>
      <c r="F64" s="55">
        <v>1</v>
      </c>
      <c r="G64" s="55">
        <v>1</v>
      </c>
      <c r="H64" s="55">
        <v>1</v>
      </c>
      <c r="I64" s="40">
        <f t="shared" ref="I64:I66" si="6">+H64/G64</f>
        <v>1</v>
      </c>
      <c r="J64" s="75"/>
    </row>
    <row r="65" spans="1:10" ht="223.5" customHeight="1" x14ac:dyDescent="0.2">
      <c r="B65" s="88">
        <v>5</v>
      </c>
      <c r="C65" s="53" t="s">
        <v>113</v>
      </c>
      <c r="D65" s="50" t="s">
        <v>33</v>
      </c>
      <c r="E65" s="54" t="s">
        <v>34</v>
      </c>
      <c r="F65" s="55">
        <v>1</v>
      </c>
      <c r="G65" s="55">
        <v>1</v>
      </c>
      <c r="H65" s="55">
        <v>1</v>
      </c>
      <c r="I65" s="40">
        <f t="shared" si="6"/>
        <v>1</v>
      </c>
      <c r="J65" s="75"/>
    </row>
    <row r="66" spans="1:10" ht="256.5" customHeight="1" x14ac:dyDescent="0.2">
      <c r="B66" s="73">
        <v>6</v>
      </c>
      <c r="C66" s="51" t="s">
        <v>114</v>
      </c>
      <c r="D66" s="50" t="s">
        <v>36</v>
      </c>
      <c r="E66" s="52" t="s">
        <v>34</v>
      </c>
      <c r="F66" s="55">
        <v>1</v>
      </c>
      <c r="G66" s="55">
        <v>1</v>
      </c>
      <c r="H66" s="55">
        <v>1</v>
      </c>
      <c r="I66" s="40">
        <f t="shared" si="6"/>
        <v>1</v>
      </c>
      <c r="J66" s="75"/>
    </row>
    <row r="67" spans="1:10" ht="48.75" customHeight="1" x14ac:dyDescent="0.2">
      <c r="A67" s="19"/>
      <c r="B67" s="173" t="s">
        <v>115</v>
      </c>
      <c r="C67" s="173"/>
      <c r="D67" s="173"/>
      <c r="E67" s="173"/>
      <c r="F67" s="173"/>
      <c r="G67" s="173"/>
      <c r="H67" s="173"/>
      <c r="I67" s="173"/>
      <c r="J67" s="174"/>
    </row>
    <row r="68" spans="1:10" ht="79.5" customHeight="1" x14ac:dyDescent="0.2">
      <c r="A68" s="20"/>
      <c r="B68" s="23" t="s">
        <v>11</v>
      </c>
      <c r="C68" s="23" t="s">
        <v>12</v>
      </c>
      <c r="D68" s="24" t="s">
        <v>13</v>
      </c>
      <c r="E68" s="23" t="s">
        <v>14</v>
      </c>
      <c r="F68" s="23" t="s">
        <v>15</v>
      </c>
      <c r="G68" s="24" t="s">
        <v>38</v>
      </c>
      <c r="H68" s="24" t="s">
        <v>17</v>
      </c>
      <c r="I68" s="23" t="s">
        <v>18</v>
      </c>
      <c r="J68" s="25" t="s">
        <v>19</v>
      </c>
    </row>
    <row r="69" spans="1:10" ht="141.75" customHeight="1" x14ac:dyDescent="0.2">
      <c r="A69" s="20"/>
      <c r="B69" s="34">
        <v>2</v>
      </c>
      <c r="C69" s="94" t="s">
        <v>116</v>
      </c>
      <c r="D69" s="79" t="s">
        <v>117</v>
      </c>
      <c r="E69" s="54" t="s">
        <v>34</v>
      </c>
      <c r="F69" s="55">
        <v>1</v>
      </c>
      <c r="G69" s="55">
        <v>1</v>
      </c>
      <c r="H69" s="55">
        <v>1</v>
      </c>
      <c r="I69" s="74">
        <f>+H69/G69</f>
        <v>1</v>
      </c>
      <c r="J69" s="20"/>
    </row>
    <row r="70" spans="1:10" ht="141.75" customHeight="1" x14ac:dyDescent="0.2">
      <c r="A70" s="20"/>
      <c r="B70" s="34">
        <v>4</v>
      </c>
      <c r="C70" s="94" t="s">
        <v>118</v>
      </c>
      <c r="D70" s="50" t="s">
        <v>119</v>
      </c>
      <c r="E70" s="54" t="s">
        <v>34</v>
      </c>
      <c r="F70" s="55">
        <v>1</v>
      </c>
      <c r="G70" s="55">
        <v>1</v>
      </c>
      <c r="H70" s="55">
        <v>1</v>
      </c>
      <c r="I70" s="74">
        <f t="shared" ref="I70:I75" si="7">+H70/G70</f>
        <v>1</v>
      </c>
      <c r="J70" s="20"/>
    </row>
    <row r="71" spans="1:10" ht="141.75" customHeight="1" x14ac:dyDescent="0.2">
      <c r="A71" s="20"/>
      <c r="B71" s="34">
        <v>5</v>
      </c>
      <c r="C71" s="94" t="s">
        <v>120</v>
      </c>
      <c r="D71" s="50" t="s">
        <v>121</v>
      </c>
      <c r="E71" s="54" t="s">
        <v>34</v>
      </c>
      <c r="F71" s="55">
        <v>1</v>
      </c>
      <c r="G71" s="55">
        <v>1</v>
      </c>
      <c r="H71" s="55">
        <v>1</v>
      </c>
      <c r="I71" s="74">
        <f t="shared" si="7"/>
        <v>1</v>
      </c>
      <c r="J71" s="20"/>
    </row>
    <row r="72" spans="1:10" ht="141.75" customHeight="1" x14ac:dyDescent="0.2">
      <c r="A72" s="20"/>
      <c r="B72" s="34">
        <v>6</v>
      </c>
      <c r="C72" s="94" t="s">
        <v>122</v>
      </c>
      <c r="D72" s="50" t="s">
        <v>123</v>
      </c>
      <c r="E72" s="54" t="s">
        <v>34</v>
      </c>
      <c r="F72" s="55">
        <v>0.9</v>
      </c>
      <c r="G72" s="55">
        <v>0.9</v>
      </c>
      <c r="H72" s="55">
        <v>0.9</v>
      </c>
      <c r="I72" s="74">
        <f t="shared" si="7"/>
        <v>1</v>
      </c>
      <c r="J72" s="20"/>
    </row>
    <row r="73" spans="1:10" ht="141.75" customHeight="1" x14ac:dyDescent="0.2">
      <c r="A73" s="20"/>
      <c r="B73" s="34">
        <v>7</v>
      </c>
      <c r="C73" s="94" t="s">
        <v>124</v>
      </c>
      <c r="D73" s="50" t="s">
        <v>125</v>
      </c>
      <c r="E73" s="58" t="s">
        <v>27</v>
      </c>
      <c r="F73" s="95">
        <v>4</v>
      </c>
      <c r="G73" s="95">
        <v>1</v>
      </c>
      <c r="H73" s="72"/>
      <c r="I73" s="74">
        <f t="shared" si="7"/>
        <v>0</v>
      </c>
      <c r="J73" s="146"/>
    </row>
    <row r="74" spans="1:10" ht="141.75" customHeight="1" x14ac:dyDescent="0.2">
      <c r="A74" s="20"/>
      <c r="B74" s="34">
        <v>8</v>
      </c>
      <c r="C74" s="53" t="s">
        <v>126</v>
      </c>
      <c r="D74" s="50" t="s">
        <v>33</v>
      </c>
      <c r="E74" s="54" t="s">
        <v>34</v>
      </c>
      <c r="F74" s="55">
        <v>1</v>
      </c>
      <c r="G74" s="55">
        <v>1</v>
      </c>
      <c r="H74" s="55">
        <v>1</v>
      </c>
      <c r="I74" s="74">
        <f t="shared" si="7"/>
        <v>1</v>
      </c>
      <c r="J74" s="20"/>
    </row>
    <row r="75" spans="1:10" ht="141.75" customHeight="1" x14ac:dyDescent="0.2">
      <c r="A75" s="20"/>
      <c r="B75" s="34">
        <v>9</v>
      </c>
      <c r="C75" s="51" t="s">
        <v>127</v>
      </c>
      <c r="D75" s="50" t="s">
        <v>36</v>
      </c>
      <c r="E75" s="52" t="s">
        <v>34</v>
      </c>
      <c r="F75" s="55">
        <v>1</v>
      </c>
      <c r="G75" s="55">
        <v>1</v>
      </c>
      <c r="H75" s="55">
        <v>0.44</v>
      </c>
      <c r="I75" s="74">
        <f t="shared" si="7"/>
        <v>0.44</v>
      </c>
      <c r="J75" s="149"/>
    </row>
    <row r="76" spans="1:10" ht="31.5" customHeight="1" x14ac:dyDescent="0.2">
      <c r="B76" s="172" t="s">
        <v>128</v>
      </c>
      <c r="C76" s="173"/>
      <c r="D76" s="173"/>
      <c r="E76" s="173"/>
      <c r="F76" s="173"/>
      <c r="G76" s="173"/>
      <c r="H76" s="173"/>
      <c r="I76" s="173"/>
      <c r="J76" s="174"/>
    </row>
    <row r="77" spans="1:10" ht="26.25" customHeight="1" x14ac:dyDescent="0.2">
      <c r="B77" s="160" t="s">
        <v>11</v>
      </c>
      <c r="C77" s="160" t="s">
        <v>12</v>
      </c>
      <c r="D77" s="162" t="s">
        <v>13</v>
      </c>
      <c r="E77" s="162" t="s">
        <v>14</v>
      </c>
      <c r="F77" s="162" t="s">
        <v>15</v>
      </c>
      <c r="G77" s="162" t="s">
        <v>71</v>
      </c>
      <c r="H77" s="162" t="s">
        <v>72</v>
      </c>
      <c r="I77" s="16" t="s">
        <v>18</v>
      </c>
      <c r="J77" s="162" t="s">
        <v>19</v>
      </c>
    </row>
    <row r="78" spans="1:10" ht="33" x14ac:dyDescent="0.2">
      <c r="B78" s="165"/>
      <c r="C78" s="165"/>
      <c r="D78" s="166"/>
      <c r="E78" s="166"/>
      <c r="F78" s="166"/>
      <c r="G78" s="166"/>
      <c r="H78" s="166"/>
      <c r="I78" s="16" t="s">
        <v>22</v>
      </c>
      <c r="J78" s="166"/>
    </row>
    <row r="79" spans="1:10" s="32" customFormat="1" ht="109.5" customHeight="1" x14ac:dyDescent="0.2">
      <c r="B79" s="42">
        <v>1</v>
      </c>
      <c r="C79" s="60" t="s">
        <v>129</v>
      </c>
      <c r="D79" s="50" t="s">
        <v>130</v>
      </c>
      <c r="E79" s="96" t="s">
        <v>27</v>
      </c>
      <c r="F79" s="50">
        <v>12</v>
      </c>
      <c r="G79" s="50">
        <v>3</v>
      </c>
      <c r="H79" s="50">
        <v>5</v>
      </c>
      <c r="I79" s="40">
        <v>1</v>
      </c>
      <c r="J79" s="36"/>
    </row>
    <row r="80" spans="1:10" s="32" customFormat="1" ht="141" customHeight="1" x14ac:dyDescent="0.2">
      <c r="B80" s="42">
        <v>2</v>
      </c>
      <c r="C80" s="60" t="s">
        <v>131</v>
      </c>
      <c r="D80" s="97" t="s">
        <v>132</v>
      </c>
      <c r="E80" s="58" t="s">
        <v>27</v>
      </c>
      <c r="F80" s="50">
        <v>12</v>
      </c>
      <c r="G80" s="50">
        <v>3</v>
      </c>
      <c r="H80" s="50">
        <v>3</v>
      </c>
      <c r="I80" s="40">
        <f t="shared" ref="I80:I91" si="8">+H80/G80</f>
        <v>1</v>
      </c>
      <c r="J80" s="36"/>
    </row>
    <row r="81" spans="2:10" s="32" customFormat="1" ht="109.5" customHeight="1" x14ac:dyDescent="0.2">
      <c r="B81" s="169">
        <v>3</v>
      </c>
      <c r="C81" s="167" t="s">
        <v>133</v>
      </c>
      <c r="D81" s="79" t="s">
        <v>134</v>
      </c>
      <c r="E81" s="58" t="s">
        <v>27</v>
      </c>
      <c r="F81" s="50">
        <v>4</v>
      </c>
      <c r="G81" s="50">
        <v>1</v>
      </c>
      <c r="H81" s="50">
        <v>1</v>
      </c>
      <c r="I81" s="40">
        <f t="shared" si="8"/>
        <v>1</v>
      </c>
      <c r="J81" s="36"/>
    </row>
    <row r="82" spans="2:10" s="32" customFormat="1" ht="109.5" customHeight="1" x14ac:dyDescent="0.2">
      <c r="B82" s="171"/>
      <c r="C82" s="167"/>
      <c r="D82" s="79" t="s">
        <v>135</v>
      </c>
      <c r="E82" s="58" t="s">
        <v>34</v>
      </c>
      <c r="F82" s="103">
        <v>0.9</v>
      </c>
      <c r="G82" s="97">
        <v>0.9</v>
      </c>
      <c r="H82" s="97">
        <v>0.9</v>
      </c>
      <c r="I82" s="40">
        <f t="shared" si="8"/>
        <v>1</v>
      </c>
      <c r="J82" s="36"/>
    </row>
    <row r="83" spans="2:10" s="32" customFormat="1" ht="109.5" customHeight="1" x14ac:dyDescent="0.2">
      <c r="B83" s="42">
        <v>4</v>
      </c>
      <c r="C83" s="60" t="s">
        <v>136</v>
      </c>
      <c r="D83" s="79" t="s">
        <v>137</v>
      </c>
      <c r="E83" s="58" t="s">
        <v>27</v>
      </c>
      <c r="F83" s="50">
        <v>12</v>
      </c>
      <c r="G83" s="50">
        <v>3</v>
      </c>
      <c r="H83" s="50">
        <v>3</v>
      </c>
      <c r="I83" s="40">
        <f t="shared" si="8"/>
        <v>1</v>
      </c>
      <c r="J83" s="36"/>
    </row>
    <row r="84" spans="2:10" s="32" customFormat="1" ht="109.5" customHeight="1" x14ac:dyDescent="0.2">
      <c r="B84" s="169">
        <v>5</v>
      </c>
      <c r="C84" s="168" t="s">
        <v>138</v>
      </c>
      <c r="D84" s="98" t="s">
        <v>139</v>
      </c>
      <c r="E84" s="58" t="s">
        <v>34</v>
      </c>
      <c r="F84" s="97">
        <v>1</v>
      </c>
      <c r="G84" s="97">
        <v>1</v>
      </c>
      <c r="H84" s="97">
        <v>1</v>
      </c>
      <c r="I84" s="40">
        <f t="shared" si="8"/>
        <v>1</v>
      </c>
      <c r="J84" s="36"/>
    </row>
    <row r="85" spans="2:10" s="32" customFormat="1" ht="109.5" customHeight="1" x14ac:dyDescent="0.2">
      <c r="B85" s="170"/>
      <c r="C85" s="168"/>
      <c r="D85" s="98" t="s">
        <v>140</v>
      </c>
      <c r="E85" s="58" t="s">
        <v>34</v>
      </c>
      <c r="F85" s="97">
        <v>1</v>
      </c>
      <c r="G85" s="97">
        <v>1</v>
      </c>
      <c r="H85" s="97">
        <v>1</v>
      </c>
      <c r="I85" s="40">
        <f t="shared" si="8"/>
        <v>1</v>
      </c>
      <c r="J85" s="36"/>
    </row>
    <row r="86" spans="2:10" s="32" customFormat="1" ht="109.5" customHeight="1" x14ac:dyDescent="0.2">
      <c r="B86" s="170"/>
      <c r="C86" s="168"/>
      <c r="D86" s="98" t="s">
        <v>141</v>
      </c>
      <c r="E86" s="58" t="s">
        <v>34</v>
      </c>
      <c r="F86" s="97">
        <v>0.95</v>
      </c>
      <c r="G86" s="97">
        <v>0.95</v>
      </c>
      <c r="H86" s="97">
        <v>0.95</v>
      </c>
      <c r="I86" s="40">
        <f t="shared" si="8"/>
        <v>1</v>
      </c>
      <c r="J86" s="36"/>
    </row>
    <row r="87" spans="2:10" s="32" customFormat="1" ht="109.5" customHeight="1" x14ac:dyDescent="0.2">
      <c r="B87" s="171"/>
      <c r="C87" s="168"/>
      <c r="D87" s="99" t="s">
        <v>142</v>
      </c>
      <c r="E87" s="58" t="s">
        <v>34</v>
      </c>
      <c r="F87" s="97">
        <v>0.9</v>
      </c>
      <c r="G87" s="97">
        <v>0.9</v>
      </c>
      <c r="H87" s="97">
        <v>0.9</v>
      </c>
      <c r="I87" s="40">
        <f t="shared" si="8"/>
        <v>1</v>
      </c>
      <c r="J87" s="36"/>
    </row>
    <row r="88" spans="2:10" s="32" customFormat="1" ht="109.5" customHeight="1" x14ac:dyDescent="0.2">
      <c r="B88" s="42">
        <v>6</v>
      </c>
      <c r="C88" s="100" t="s">
        <v>143</v>
      </c>
      <c r="D88" s="98" t="s">
        <v>144</v>
      </c>
      <c r="E88" s="58" t="s">
        <v>34</v>
      </c>
      <c r="F88" s="103">
        <v>1</v>
      </c>
      <c r="G88" s="102">
        <v>1</v>
      </c>
      <c r="H88" s="156"/>
      <c r="I88" s="40">
        <f t="shared" si="8"/>
        <v>0</v>
      </c>
      <c r="J88" s="146"/>
    </row>
    <row r="89" spans="2:10" s="32" customFormat="1" ht="109.5" customHeight="1" x14ac:dyDescent="0.2">
      <c r="B89" s="42">
        <v>7</v>
      </c>
      <c r="C89" s="101" t="s">
        <v>145</v>
      </c>
      <c r="D89" s="66" t="s">
        <v>146</v>
      </c>
      <c r="E89" s="96" t="s">
        <v>27</v>
      </c>
      <c r="F89" s="50">
        <v>12</v>
      </c>
      <c r="G89" s="56">
        <v>3</v>
      </c>
      <c r="H89" s="56">
        <v>3</v>
      </c>
      <c r="I89" s="40">
        <f t="shared" si="8"/>
        <v>1</v>
      </c>
      <c r="J89" s="146"/>
    </row>
    <row r="90" spans="2:10" s="32" customFormat="1" ht="109.5" customHeight="1" x14ac:dyDescent="0.2">
      <c r="B90" s="42">
        <v>8</v>
      </c>
      <c r="C90" s="53" t="s">
        <v>126</v>
      </c>
      <c r="D90" s="50" t="s">
        <v>33</v>
      </c>
      <c r="E90" s="54" t="s">
        <v>34</v>
      </c>
      <c r="F90" s="55">
        <v>1</v>
      </c>
      <c r="G90" s="55">
        <v>1</v>
      </c>
      <c r="H90" s="55">
        <v>1</v>
      </c>
      <c r="I90" s="40">
        <f t="shared" si="8"/>
        <v>1</v>
      </c>
      <c r="J90" s="36"/>
    </row>
    <row r="91" spans="2:10" s="32" customFormat="1" ht="109.5" customHeight="1" x14ac:dyDescent="0.2">
      <c r="B91" s="42">
        <v>9</v>
      </c>
      <c r="C91" s="51" t="s">
        <v>127</v>
      </c>
      <c r="D91" s="50" t="s">
        <v>36</v>
      </c>
      <c r="E91" s="52" t="s">
        <v>34</v>
      </c>
      <c r="F91" s="55">
        <v>1</v>
      </c>
      <c r="G91" s="55">
        <v>1</v>
      </c>
      <c r="H91" s="55">
        <v>1</v>
      </c>
      <c r="I91" s="40">
        <f t="shared" si="8"/>
        <v>1</v>
      </c>
      <c r="J91" s="36"/>
    </row>
    <row r="92" spans="2:10" ht="39.75" customHeight="1" x14ac:dyDescent="0.2">
      <c r="B92" s="163" t="s">
        <v>147</v>
      </c>
      <c r="C92" s="163"/>
      <c r="D92" s="163"/>
      <c r="E92" s="163"/>
      <c r="F92" s="163"/>
      <c r="G92" s="163"/>
      <c r="H92" s="163"/>
      <c r="I92" s="164"/>
      <c r="J92" s="163"/>
    </row>
    <row r="93" spans="2:10" ht="33" x14ac:dyDescent="0.2">
      <c r="B93" s="159" t="s">
        <v>11</v>
      </c>
      <c r="C93" s="159" t="s">
        <v>12</v>
      </c>
      <c r="D93" s="161" t="s">
        <v>13</v>
      </c>
      <c r="E93" s="161" t="s">
        <v>14</v>
      </c>
      <c r="F93" s="161" t="s">
        <v>15</v>
      </c>
      <c r="G93" s="161" t="s">
        <v>56</v>
      </c>
      <c r="H93" s="161" t="s">
        <v>57</v>
      </c>
      <c r="I93" s="16" t="s">
        <v>18</v>
      </c>
      <c r="J93" s="161" t="s">
        <v>19</v>
      </c>
    </row>
    <row r="94" spans="2:10" ht="33" x14ac:dyDescent="0.2">
      <c r="B94" s="159"/>
      <c r="C94" s="159"/>
      <c r="D94" s="161"/>
      <c r="E94" s="161"/>
      <c r="F94" s="161"/>
      <c r="G94" s="161"/>
      <c r="H94" s="161"/>
      <c r="I94" s="16" t="s">
        <v>148</v>
      </c>
      <c r="J94" s="161"/>
    </row>
    <row r="95" spans="2:10" ht="130.5" customHeight="1" x14ac:dyDescent="0.2">
      <c r="B95" s="14">
        <v>4</v>
      </c>
      <c r="C95" s="53" t="s">
        <v>149</v>
      </c>
      <c r="D95" s="66" t="s">
        <v>150</v>
      </c>
      <c r="E95" s="66" t="s">
        <v>27</v>
      </c>
      <c r="F95" s="52">
        <v>4</v>
      </c>
      <c r="G95" s="52">
        <v>1</v>
      </c>
      <c r="H95" s="52">
        <v>1</v>
      </c>
      <c r="I95" s="33">
        <f>+H95/G95</f>
        <v>1</v>
      </c>
      <c r="J95" s="15"/>
    </row>
    <row r="96" spans="2:10" ht="172.5" customHeight="1" x14ac:dyDescent="0.2">
      <c r="B96" s="14">
        <v>5</v>
      </c>
      <c r="C96" s="53" t="s">
        <v>151</v>
      </c>
      <c r="D96" s="66" t="s">
        <v>152</v>
      </c>
      <c r="E96" s="66" t="s">
        <v>27</v>
      </c>
      <c r="F96" s="104">
        <v>4</v>
      </c>
      <c r="G96" s="104">
        <v>1</v>
      </c>
      <c r="H96" s="52">
        <v>1</v>
      </c>
      <c r="I96" s="33">
        <f>+H96/G96</f>
        <v>1</v>
      </c>
      <c r="J96" s="15"/>
    </row>
    <row r="97" spans="2:10" ht="130.5" customHeight="1" x14ac:dyDescent="0.2">
      <c r="B97" s="14">
        <v>6</v>
      </c>
      <c r="C97" s="53" t="s">
        <v>153</v>
      </c>
      <c r="D97" s="66" t="s">
        <v>154</v>
      </c>
      <c r="E97" s="66" t="s">
        <v>34</v>
      </c>
      <c r="F97" s="105">
        <v>0.9</v>
      </c>
      <c r="G97" s="105">
        <v>0.9</v>
      </c>
      <c r="H97" s="105">
        <v>0.9</v>
      </c>
      <c r="I97" s="33">
        <f>+H97/G97</f>
        <v>1</v>
      </c>
      <c r="J97" s="15"/>
    </row>
    <row r="98" spans="2:10" ht="130.5" customHeight="1" x14ac:dyDescent="0.2">
      <c r="B98" s="14">
        <v>8</v>
      </c>
      <c r="C98" s="53" t="s">
        <v>155</v>
      </c>
      <c r="D98" s="66" t="s">
        <v>156</v>
      </c>
      <c r="E98" s="66" t="s">
        <v>27</v>
      </c>
      <c r="F98" s="104">
        <v>4</v>
      </c>
      <c r="G98" s="104">
        <v>1</v>
      </c>
      <c r="H98" s="52">
        <v>3</v>
      </c>
      <c r="I98" s="33">
        <f>MIN(H98/G98,100%)</f>
        <v>1</v>
      </c>
      <c r="J98" s="15"/>
    </row>
    <row r="99" spans="2:10" ht="130.5" customHeight="1" x14ac:dyDescent="0.2">
      <c r="B99" s="14">
        <v>11</v>
      </c>
      <c r="C99" s="53" t="s">
        <v>157</v>
      </c>
      <c r="D99" s="50" t="s">
        <v>33</v>
      </c>
      <c r="E99" s="54" t="s">
        <v>34</v>
      </c>
      <c r="F99" s="55">
        <v>1</v>
      </c>
      <c r="G99" s="55">
        <v>1</v>
      </c>
      <c r="H99" s="55">
        <v>1</v>
      </c>
      <c r="I99" s="33">
        <f>MIN(H99/G99,100%)</f>
        <v>1</v>
      </c>
      <c r="J99" s="15"/>
    </row>
    <row r="100" spans="2:10" ht="170.25" customHeight="1" x14ac:dyDescent="0.2">
      <c r="B100" s="14">
        <v>12</v>
      </c>
      <c r="C100" s="51" t="s">
        <v>158</v>
      </c>
      <c r="D100" s="50" t="s">
        <v>36</v>
      </c>
      <c r="E100" s="52" t="s">
        <v>34</v>
      </c>
      <c r="F100" s="55">
        <v>1</v>
      </c>
      <c r="G100" s="55">
        <v>1</v>
      </c>
      <c r="H100" s="55">
        <v>1</v>
      </c>
      <c r="I100" s="33">
        <f>+H100/G100</f>
        <v>1</v>
      </c>
      <c r="J100" s="30"/>
    </row>
    <row r="101" spans="2:10" ht="36" customHeight="1" x14ac:dyDescent="0.2">
      <c r="B101" s="164" t="s">
        <v>159</v>
      </c>
      <c r="C101" s="164"/>
      <c r="D101" s="164"/>
      <c r="E101" s="164"/>
      <c r="F101" s="164"/>
      <c r="G101" s="164"/>
      <c r="H101" s="164"/>
      <c r="I101" s="164"/>
      <c r="J101" s="164"/>
    </row>
    <row r="102" spans="2:10" ht="26.25" customHeight="1" x14ac:dyDescent="0.2">
      <c r="B102" s="159" t="s">
        <v>160</v>
      </c>
      <c r="C102" s="159" t="s">
        <v>12</v>
      </c>
      <c r="D102" s="161" t="s">
        <v>13</v>
      </c>
      <c r="E102" s="161" t="s">
        <v>14</v>
      </c>
      <c r="F102" s="161" t="s">
        <v>15</v>
      </c>
      <c r="G102" s="161" t="s">
        <v>71</v>
      </c>
      <c r="H102" s="161" t="s">
        <v>72</v>
      </c>
      <c r="I102" s="16" t="s">
        <v>18</v>
      </c>
      <c r="J102" s="161" t="s">
        <v>19</v>
      </c>
    </row>
    <row r="103" spans="2:10" ht="41.25" customHeight="1" x14ac:dyDescent="0.2">
      <c r="B103" s="159"/>
      <c r="C103" s="159"/>
      <c r="D103" s="161"/>
      <c r="E103" s="161"/>
      <c r="F103" s="161"/>
      <c r="G103" s="161"/>
      <c r="H103" s="161"/>
      <c r="I103" s="16" t="s">
        <v>22</v>
      </c>
      <c r="J103" s="161"/>
    </row>
    <row r="104" spans="2:10" ht="199.5" customHeight="1" x14ac:dyDescent="0.2">
      <c r="B104" s="21">
        <v>1</v>
      </c>
      <c r="C104" s="107" t="s">
        <v>161</v>
      </c>
      <c r="D104" s="79" t="s">
        <v>162</v>
      </c>
      <c r="E104" s="79" t="s">
        <v>34</v>
      </c>
      <c r="F104" s="108">
        <v>1</v>
      </c>
      <c r="G104" s="108">
        <v>1</v>
      </c>
      <c r="H104" s="108">
        <v>1</v>
      </c>
      <c r="I104" s="33">
        <f t="shared" ref="I104:I109" si="9">+H104/G104</f>
        <v>1</v>
      </c>
      <c r="J104" s="30"/>
    </row>
    <row r="105" spans="2:10" ht="158.25" customHeight="1" x14ac:dyDescent="0.2">
      <c r="B105" s="21">
        <v>2</v>
      </c>
      <c r="C105" s="60" t="s">
        <v>163</v>
      </c>
      <c r="D105" s="79" t="s">
        <v>164</v>
      </c>
      <c r="E105" s="79" t="s">
        <v>34</v>
      </c>
      <c r="F105" s="108">
        <v>1</v>
      </c>
      <c r="G105" s="108">
        <v>1</v>
      </c>
      <c r="H105" s="108">
        <v>1</v>
      </c>
      <c r="I105" s="33">
        <f t="shared" si="9"/>
        <v>1</v>
      </c>
      <c r="J105" s="30"/>
    </row>
    <row r="106" spans="2:10" ht="158.25" customHeight="1" x14ac:dyDescent="0.2">
      <c r="B106" s="21">
        <v>3</v>
      </c>
      <c r="C106" s="60" t="s">
        <v>165</v>
      </c>
      <c r="D106" s="79" t="s">
        <v>166</v>
      </c>
      <c r="E106" s="79" t="s">
        <v>34</v>
      </c>
      <c r="F106" s="108">
        <v>0.99</v>
      </c>
      <c r="G106" s="108">
        <v>0.99</v>
      </c>
      <c r="H106" s="15"/>
      <c r="I106" s="33">
        <f>+H106/G106</f>
        <v>0</v>
      </c>
      <c r="J106" s="146"/>
    </row>
    <row r="107" spans="2:10" ht="158.25" customHeight="1" x14ac:dyDescent="0.2">
      <c r="B107" s="21">
        <v>4</v>
      </c>
      <c r="C107" s="67" t="s">
        <v>167</v>
      </c>
      <c r="D107" s="79" t="s">
        <v>168</v>
      </c>
      <c r="E107" s="79" t="s">
        <v>27</v>
      </c>
      <c r="F107" s="110">
        <v>4</v>
      </c>
      <c r="G107" s="109">
        <v>1</v>
      </c>
      <c r="H107" s="15">
        <v>1</v>
      </c>
      <c r="I107" s="33">
        <f t="shared" si="9"/>
        <v>1</v>
      </c>
      <c r="J107" s="30"/>
    </row>
    <row r="108" spans="2:10" ht="158.25" customHeight="1" x14ac:dyDescent="0.2">
      <c r="B108" s="21">
        <v>5</v>
      </c>
      <c r="C108" s="53" t="s">
        <v>68</v>
      </c>
      <c r="D108" s="50" t="s">
        <v>33</v>
      </c>
      <c r="E108" s="54" t="s">
        <v>34</v>
      </c>
      <c r="F108" s="55">
        <v>1</v>
      </c>
      <c r="G108" s="55">
        <v>1</v>
      </c>
      <c r="H108" s="55">
        <v>1</v>
      </c>
      <c r="I108" s="33">
        <f t="shared" si="9"/>
        <v>1</v>
      </c>
      <c r="J108" s="30"/>
    </row>
    <row r="109" spans="2:10" ht="158.25" customHeight="1" x14ac:dyDescent="0.2">
      <c r="B109" s="21">
        <v>6</v>
      </c>
      <c r="C109" s="51" t="s">
        <v>69</v>
      </c>
      <c r="D109" s="50" t="s">
        <v>36</v>
      </c>
      <c r="E109" s="52" t="s">
        <v>34</v>
      </c>
      <c r="F109" s="55">
        <v>1</v>
      </c>
      <c r="G109" s="55">
        <v>1</v>
      </c>
      <c r="H109" s="55">
        <v>0.57999999999999996</v>
      </c>
      <c r="I109" s="33">
        <f t="shared" si="9"/>
        <v>0.57999999999999996</v>
      </c>
      <c r="J109" s="148"/>
    </row>
    <row r="110" spans="2:10" ht="51.75" customHeight="1" x14ac:dyDescent="0.2">
      <c r="B110" s="164" t="s">
        <v>169</v>
      </c>
      <c r="C110" s="163"/>
      <c r="D110" s="163"/>
      <c r="E110" s="163"/>
      <c r="F110" s="164"/>
      <c r="G110" s="164"/>
      <c r="H110" s="164"/>
      <c r="I110" s="164"/>
      <c r="J110" s="164"/>
    </row>
    <row r="111" spans="2:10" ht="33" x14ac:dyDescent="0.2">
      <c r="B111" s="159" t="s">
        <v>11</v>
      </c>
      <c r="C111" s="159" t="s">
        <v>12</v>
      </c>
      <c r="D111" s="161" t="s">
        <v>13</v>
      </c>
      <c r="E111" s="161" t="s">
        <v>14</v>
      </c>
      <c r="F111" s="161" t="s">
        <v>15</v>
      </c>
      <c r="G111" s="161" t="s">
        <v>71</v>
      </c>
      <c r="H111" s="161" t="s">
        <v>72</v>
      </c>
      <c r="I111" s="16" t="s">
        <v>18</v>
      </c>
      <c r="J111" s="161" t="s">
        <v>19</v>
      </c>
    </row>
    <row r="112" spans="2:10" ht="93.75" customHeight="1" x14ac:dyDescent="0.2">
      <c r="B112" s="159"/>
      <c r="C112" s="159"/>
      <c r="D112" s="161"/>
      <c r="E112" s="161"/>
      <c r="F112" s="161"/>
      <c r="G112" s="161"/>
      <c r="H112" s="161"/>
      <c r="I112" s="16" t="s">
        <v>22</v>
      </c>
      <c r="J112" s="161"/>
    </row>
    <row r="113" spans="2:10" ht="173.25" customHeight="1" x14ac:dyDescent="0.2">
      <c r="B113" s="14">
        <v>1</v>
      </c>
      <c r="C113" s="65" t="s">
        <v>170</v>
      </c>
      <c r="D113" s="66" t="s">
        <v>171</v>
      </c>
      <c r="E113" s="66" t="s">
        <v>81</v>
      </c>
      <c r="F113" s="115">
        <v>0.8</v>
      </c>
      <c r="G113" s="106">
        <v>0.8</v>
      </c>
      <c r="H113" s="106">
        <v>0.8</v>
      </c>
      <c r="I113" s="33">
        <f t="shared" ref="I113:I120" si="10">+H113/G113</f>
        <v>1</v>
      </c>
      <c r="J113" s="15"/>
    </row>
    <row r="114" spans="2:10" ht="182.25" customHeight="1" x14ac:dyDescent="0.2">
      <c r="B114" s="14">
        <v>2</v>
      </c>
      <c r="C114" s="65" t="s">
        <v>172</v>
      </c>
      <c r="D114" s="66" t="s">
        <v>173</v>
      </c>
      <c r="E114" s="66" t="s">
        <v>81</v>
      </c>
      <c r="F114" s="106">
        <v>1</v>
      </c>
      <c r="G114" s="112">
        <v>1</v>
      </c>
      <c r="H114" s="112">
        <v>1</v>
      </c>
      <c r="I114" s="33">
        <f t="shared" si="10"/>
        <v>1</v>
      </c>
      <c r="J114" s="15"/>
    </row>
    <row r="115" spans="2:10" ht="154.5" customHeight="1" x14ac:dyDescent="0.2">
      <c r="B115" s="14">
        <v>3</v>
      </c>
      <c r="C115" s="65" t="s">
        <v>174</v>
      </c>
      <c r="D115" s="66" t="s">
        <v>175</v>
      </c>
      <c r="E115" s="66" t="s">
        <v>81</v>
      </c>
      <c r="F115" s="105">
        <v>1</v>
      </c>
      <c r="G115" s="113">
        <v>1</v>
      </c>
      <c r="H115" s="113">
        <v>1</v>
      </c>
      <c r="I115" s="33">
        <f t="shared" si="10"/>
        <v>1</v>
      </c>
      <c r="J115" s="15"/>
    </row>
    <row r="116" spans="2:10" ht="138" customHeight="1" x14ac:dyDescent="0.2">
      <c r="B116" s="144">
        <v>4</v>
      </c>
      <c r="C116" s="53" t="s">
        <v>176</v>
      </c>
      <c r="D116" s="79" t="s">
        <v>177</v>
      </c>
      <c r="E116" s="66" t="s">
        <v>81</v>
      </c>
      <c r="F116" s="106">
        <v>1</v>
      </c>
      <c r="G116" s="112">
        <v>1</v>
      </c>
      <c r="H116" s="113">
        <v>1</v>
      </c>
      <c r="I116" s="33">
        <f t="shared" si="10"/>
        <v>1</v>
      </c>
      <c r="J116" s="15"/>
    </row>
    <row r="117" spans="2:10" ht="167.25" customHeight="1" x14ac:dyDescent="0.2">
      <c r="B117" s="14">
        <v>5</v>
      </c>
      <c r="C117" s="111" t="s">
        <v>178</v>
      </c>
      <c r="D117" s="66" t="s">
        <v>179</v>
      </c>
      <c r="E117" s="66" t="s">
        <v>81</v>
      </c>
      <c r="F117" s="114">
        <v>4</v>
      </c>
      <c r="G117" s="112">
        <v>1</v>
      </c>
      <c r="H117" s="112">
        <v>1</v>
      </c>
      <c r="I117" s="33">
        <f t="shared" si="10"/>
        <v>1</v>
      </c>
      <c r="J117" s="15"/>
    </row>
    <row r="118" spans="2:10" ht="165.75" customHeight="1" x14ac:dyDescent="0.2">
      <c r="B118" s="14">
        <v>6</v>
      </c>
      <c r="C118" s="65" t="s">
        <v>180</v>
      </c>
      <c r="D118" s="66" t="s">
        <v>181</v>
      </c>
      <c r="E118" s="66" t="s">
        <v>81</v>
      </c>
      <c r="F118" s="105">
        <v>0.9</v>
      </c>
      <c r="G118" s="113">
        <v>0.9</v>
      </c>
      <c r="H118" s="64">
        <v>0.9</v>
      </c>
      <c r="I118" s="33">
        <f t="shared" si="10"/>
        <v>1</v>
      </c>
      <c r="J118" s="15"/>
    </row>
    <row r="119" spans="2:10" ht="194.25" customHeight="1" x14ac:dyDescent="0.2">
      <c r="B119" s="14">
        <v>7</v>
      </c>
      <c r="C119" s="53" t="s">
        <v>182</v>
      </c>
      <c r="D119" s="50" t="s">
        <v>33</v>
      </c>
      <c r="E119" s="54" t="s">
        <v>34</v>
      </c>
      <c r="F119" s="55">
        <v>1</v>
      </c>
      <c r="G119" s="55">
        <v>1</v>
      </c>
      <c r="H119" s="55">
        <v>1</v>
      </c>
      <c r="I119" s="33">
        <f t="shared" si="10"/>
        <v>1</v>
      </c>
      <c r="J119" s="15"/>
    </row>
    <row r="120" spans="2:10" ht="174.75" customHeight="1" x14ac:dyDescent="0.2">
      <c r="B120" s="14">
        <v>8</v>
      </c>
      <c r="C120" s="51" t="s">
        <v>183</v>
      </c>
      <c r="D120" s="50" t="s">
        <v>36</v>
      </c>
      <c r="E120" s="52" t="s">
        <v>34</v>
      </c>
      <c r="F120" s="55">
        <v>1</v>
      </c>
      <c r="G120" s="55">
        <v>1</v>
      </c>
      <c r="H120" s="55">
        <v>1</v>
      </c>
      <c r="I120" s="33">
        <f t="shared" si="10"/>
        <v>1</v>
      </c>
      <c r="J120" s="15"/>
    </row>
    <row r="121" spans="2:10" ht="33" x14ac:dyDescent="0.2">
      <c r="B121" s="163" t="s">
        <v>184</v>
      </c>
      <c r="C121" s="163"/>
      <c r="D121" s="163"/>
      <c r="E121" s="163"/>
      <c r="F121" s="163"/>
      <c r="G121" s="163"/>
      <c r="H121" s="163"/>
      <c r="I121" s="164"/>
      <c r="J121" s="163"/>
    </row>
    <row r="122" spans="2:10" ht="60.75" customHeight="1" x14ac:dyDescent="0.2">
      <c r="B122" s="159" t="s">
        <v>11</v>
      </c>
      <c r="C122" s="159" t="s">
        <v>12</v>
      </c>
      <c r="D122" s="161" t="s">
        <v>13</v>
      </c>
      <c r="E122" s="161" t="s">
        <v>14</v>
      </c>
      <c r="F122" s="161" t="s">
        <v>15</v>
      </c>
      <c r="G122" s="161" t="s">
        <v>56</v>
      </c>
      <c r="H122" s="161" t="s">
        <v>72</v>
      </c>
      <c r="I122" s="16" t="s">
        <v>18</v>
      </c>
      <c r="J122" s="161" t="s">
        <v>19</v>
      </c>
    </row>
    <row r="123" spans="2:10" ht="55.5" customHeight="1" x14ac:dyDescent="0.2">
      <c r="B123" s="160"/>
      <c r="C123" s="160"/>
      <c r="D123" s="162"/>
      <c r="E123" s="161"/>
      <c r="F123" s="161"/>
      <c r="G123" s="161"/>
      <c r="H123" s="161"/>
      <c r="I123" s="16" t="s">
        <v>22</v>
      </c>
      <c r="J123" s="161"/>
    </row>
    <row r="124" spans="2:10" ht="107.25" customHeight="1" x14ac:dyDescent="0.2">
      <c r="B124" s="69">
        <v>1</v>
      </c>
      <c r="C124" s="116" t="s">
        <v>185</v>
      </c>
      <c r="D124" s="117" t="s">
        <v>186</v>
      </c>
      <c r="E124" s="117" t="s">
        <v>34</v>
      </c>
      <c r="F124" s="115">
        <v>1</v>
      </c>
      <c r="G124" s="120">
        <v>1</v>
      </c>
      <c r="H124" s="120">
        <v>1</v>
      </c>
      <c r="I124" s="33">
        <f>+H124/G124</f>
        <v>1</v>
      </c>
      <c r="J124" s="15"/>
    </row>
    <row r="125" spans="2:10" ht="107.25" customHeight="1" x14ac:dyDescent="0.2">
      <c r="B125" s="69">
        <v>2</v>
      </c>
      <c r="C125" s="116" t="s">
        <v>187</v>
      </c>
      <c r="D125" s="117" t="s">
        <v>188</v>
      </c>
      <c r="E125" s="117" t="s">
        <v>34</v>
      </c>
      <c r="F125" s="115">
        <v>1</v>
      </c>
      <c r="G125" s="120">
        <v>0.25</v>
      </c>
      <c r="H125" s="120">
        <v>0.25</v>
      </c>
      <c r="I125" s="33">
        <f t="shared" ref="I125:I131" si="11">+H125/G125</f>
        <v>1</v>
      </c>
      <c r="J125" s="15"/>
    </row>
    <row r="126" spans="2:10" ht="107.25" customHeight="1" x14ac:dyDescent="0.2">
      <c r="B126" s="69">
        <v>3</v>
      </c>
      <c r="C126" s="118" t="s">
        <v>189</v>
      </c>
      <c r="D126" s="117" t="s">
        <v>190</v>
      </c>
      <c r="E126" s="117" t="s">
        <v>34</v>
      </c>
      <c r="F126" s="115">
        <v>0.85</v>
      </c>
      <c r="G126" s="120">
        <v>0.85</v>
      </c>
      <c r="H126" s="120">
        <v>0.85</v>
      </c>
      <c r="I126" s="33">
        <f t="shared" si="11"/>
        <v>1</v>
      </c>
      <c r="J126" s="15"/>
    </row>
    <row r="127" spans="2:10" ht="186.75" customHeight="1" x14ac:dyDescent="0.2">
      <c r="B127" s="69">
        <v>4</v>
      </c>
      <c r="C127" s="89" t="s">
        <v>191</v>
      </c>
      <c r="D127" s="117" t="s">
        <v>192</v>
      </c>
      <c r="E127" s="117" t="s">
        <v>34</v>
      </c>
      <c r="F127" s="115">
        <v>1</v>
      </c>
      <c r="G127" s="120">
        <v>1</v>
      </c>
      <c r="H127" s="120">
        <v>1</v>
      </c>
      <c r="I127" s="33">
        <f t="shared" si="11"/>
        <v>1</v>
      </c>
      <c r="J127" s="15"/>
    </row>
    <row r="128" spans="2:10" ht="167.25" customHeight="1" x14ac:dyDescent="0.2">
      <c r="B128" s="69">
        <v>5</v>
      </c>
      <c r="C128" s="101" t="s">
        <v>193</v>
      </c>
      <c r="D128" s="117" t="s">
        <v>194</v>
      </c>
      <c r="E128" s="117" t="s">
        <v>34</v>
      </c>
      <c r="F128" s="115">
        <v>0.85</v>
      </c>
      <c r="G128" s="120">
        <v>0.85</v>
      </c>
      <c r="H128" s="120">
        <v>0.85</v>
      </c>
      <c r="I128" s="33">
        <f>MIN(H128/G128,100%)</f>
        <v>1</v>
      </c>
      <c r="J128" s="15"/>
    </row>
    <row r="129" spans="1:132" ht="107.25" customHeight="1" x14ac:dyDescent="0.2">
      <c r="B129" s="69">
        <v>6</v>
      </c>
      <c r="C129" s="119" t="s">
        <v>195</v>
      </c>
      <c r="D129" s="117" t="s">
        <v>196</v>
      </c>
      <c r="E129" s="54" t="s">
        <v>34</v>
      </c>
      <c r="F129" s="55">
        <v>1</v>
      </c>
      <c r="G129" s="55">
        <v>1</v>
      </c>
      <c r="H129" s="55">
        <v>1</v>
      </c>
      <c r="I129" s="33">
        <f>MIN(H129/G129,100%)</f>
        <v>1</v>
      </c>
      <c r="J129" s="15"/>
    </row>
    <row r="130" spans="1:132" ht="107.25" customHeight="1" x14ac:dyDescent="0.2">
      <c r="B130" s="69">
        <v>7</v>
      </c>
      <c r="C130" s="53" t="s">
        <v>182</v>
      </c>
      <c r="D130" s="50" t="s">
        <v>33</v>
      </c>
      <c r="E130" s="54" t="s">
        <v>34</v>
      </c>
      <c r="F130" s="55">
        <v>1</v>
      </c>
      <c r="G130" s="55">
        <v>1</v>
      </c>
      <c r="H130" s="55">
        <v>1</v>
      </c>
      <c r="I130" s="33">
        <f t="shared" si="11"/>
        <v>1</v>
      </c>
      <c r="J130" s="15"/>
    </row>
    <row r="131" spans="1:132" ht="107.25" customHeight="1" x14ac:dyDescent="0.2">
      <c r="B131" s="69">
        <v>8</v>
      </c>
      <c r="C131" s="51" t="s">
        <v>183</v>
      </c>
      <c r="D131" s="50" t="s">
        <v>36</v>
      </c>
      <c r="E131" s="52" t="s">
        <v>34</v>
      </c>
      <c r="F131" s="55">
        <v>1</v>
      </c>
      <c r="G131" s="55">
        <v>1</v>
      </c>
      <c r="H131" s="55">
        <v>1</v>
      </c>
      <c r="I131" s="33">
        <f t="shared" si="11"/>
        <v>1</v>
      </c>
      <c r="J131" s="15"/>
    </row>
    <row r="132" spans="1:132" ht="39" customHeight="1" x14ac:dyDescent="0.2">
      <c r="B132" s="163" t="s">
        <v>197</v>
      </c>
      <c r="C132" s="163"/>
      <c r="D132" s="163"/>
      <c r="E132" s="164"/>
      <c r="F132" s="164"/>
      <c r="G132" s="164"/>
      <c r="H132" s="164"/>
      <c r="I132" s="164"/>
      <c r="J132" s="164"/>
    </row>
    <row r="133" spans="1:132" ht="51.75" customHeight="1" x14ac:dyDescent="0.2">
      <c r="B133" s="159" t="s">
        <v>11</v>
      </c>
      <c r="C133" s="159" t="s">
        <v>12</v>
      </c>
      <c r="D133" s="161" t="s">
        <v>13</v>
      </c>
      <c r="E133" s="161" t="s">
        <v>14</v>
      </c>
      <c r="F133" s="161" t="s">
        <v>15</v>
      </c>
      <c r="G133" s="161" t="s">
        <v>71</v>
      </c>
      <c r="H133" s="161" t="s">
        <v>57</v>
      </c>
      <c r="I133" s="16" t="s">
        <v>18</v>
      </c>
      <c r="J133" s="161" t="s">
        <v>19</v>
      </c>
    </row>
    <row r="134" spans="1:132" ht="52.5" customHeight="1" x14ac:dyDescent="0.2">
      <c r="B134" s="160"/>
      <c r="C134" s="160"/>
      <c r="D134" s="162"/>
      <c r="E134" s="162"/>
      <c r="F134" s="162"/>
      <c r="G134" s="162"/>
      <c r="H134" s="162"/>
      <c r="I134" s="16" t="s">
        <v>22</v>
      </c>
      <c r="J134" s="161"/>
    </row>
    <row r="135" spans="1:132" ht="125.25" customHeight="1" x14ac:dyDescent="0.2">
      <c r="B135" s="69">
        <v>1</v>
      </c>
      <c r="C135" s="53" t="s">
        <v>198</v>
      </c>
      <c r="D135" s="66" t="s">
        <v>199</v>
      </c>
      <c r="E135" s="54" t="s">
        <v>34</v>
      </c>
      <c r="F135" s="55">
        <v>1</v>
      </c>
      <c r="G135" s="55">
        <v>1</v>
      </c>
      <c r="H135" s="55">
        <v>1</v>
      </c>
      <c r="I135" s="70">
        <f t="shared" ref="I135:I139" si="12">+H135/G135</f>
        <v>1</v>
      </c>
      <c r="J135" s="30"/>
    </row>
    <row r="136" spans="1:132" ht="125.25" customHeight="1" x14ac:dyDescent="0.2">
      <c r="B136" s="69">
        <v>3</v>
      </c>
      <c r="C136" s="53" t="s">
        <v>200</v>
      </c>
      <c r="D136" s="66" t="s">
        <v>201</v>
      </c>
      <c r="E136" s="117" t="s">
        <v>27</v>
      </c>
      <c r="F136" s="66">
        <v>4</v>
      </c>
      <c r="G136" s="66">
        <v>1</v>
      </c>
      <c r="H136" s="55">
        <v>1</v>
      </c>
      <c r="I136" s="70">
        <f t="shared" si="12"/>
        <v>1</v>
      </c>
      <c r="J136" s="43"/>
    </row>
    <row r="137" spans="1:132" ht="125.25" customHeight="1" x14ac:dyDescent="0.2">
      <c r="B137" s="69">
        <v>4</v>
      </c>
      <c r="C137" s="65" t="s">
        <v>202</v>
      </c>
      <c r="D137" s="66" t="s">
        <v>203</v>
      </c>
      <c r="E137" s="117" t="s">
        <v>27</v>
      </c>
      <c r="F137" s="66">
        <v>4</v>
      </c>
      <c r="G137" s="66">
        <v>1</v>
      </c>
      <c r="H137" s="55">
        <v>1</v>
      </c>
      <c r="I137" s="70">
        <f t="shared" si="12"/>
        <v>1</v>
      </c>
      <c r="J137" s="43"/>
    </row>
    <row r="138" spans="1:132" ht="125.25" customHeight="1" x14ac:dyDescent="0.2">
      <c r="B138" s="69">
        <v>5</v>
      </c>
      <c r="C138" s="53" t="s">
        <v>113</v>
      </c>
      <c r="D138" s="50" t="s">
        <v>33</v>
      </c>
      <c r="E138" s="54" t="s">
        <v>34</v>
      </c>
      <c r="F138" s="55">
        <v>1</v>
      </c>
      <c r="G138" s="55">
        <v>1</v>
      </c>
      <c r="H138" s="55">
        <v>1</v>
      </c>
      <c r="I138" s="70">
        <f t="shared" si="12"/>
        <v>1</v>
      </c>
      <c r="J138" s="43"/>
    </row>
    <row r="139" spans="1:132" ht="125.25" customHeight="1" x14ac:dyDescent="0.2">
      <c r="B139" s="69">
        <v>6</v>
      </c>
      <c r="C139" s="51" t="s">
        <v>114</v>
      </c>
      <c r="D139" s="50" t="s">
        <v>36</v>
      </c>
      <c r="E139" s="52" t="s">
        <v>34</v>
      </c>
      <c r="F139" s="55">
        <v>1</v>
      </c>
      <c r="G139" s="55">
        <v>1</v>
      </c>
      <c r="H139" s="55">
        <v>1</v>
      </c>
      <c r="I139" s="70">
        <f t="shared" si="12"/>
        <v>1</v>
      </c>
      <c r="J139" s="43"/>
    </row>
    <row r="140" spans="1:132" ht="33.75" customHeight="1" x14ac:dyDescent="0.2">
      <c r="B140" s="157" t="s">
        <v>204</v>
      </c>
      <c r="C140" s="157"/>
      <c r="D140" s="157"/>
      <c r="E140" s="157"/>
      <c r="F140" s="157"/>
      <c r="G140" s="157"/>
      <c r="H140" s="157"/>
      <c r="I140" s="158"/>
      <c r="J140" s="158"/>
    </row>
    <row r="141" spans="1:132" ht="57.75" customHeight="1" x14ac:dyDescent="0.2">
      <c r="B141" s="159" t="s">
        <v>11</v>
      </c>
      <c r="C141" s="159" t="s">
        <v>12</v>
      </c>
      <c r="D141" s="161" t="s">
        <v>13</v>
      </c>
      <c r="E141" s="161" t="s">
        <v>14</v>
      </c>
      <c r="F141" s="161" t="s">
        <v>15</v>
      </c>
      <c r="G141" s="161" t="s">
        <v>71</v>
      </c>
      <c r="H141" s="161" t="s">
        <v>57</v>
      </c>
      <c r="I141" s="45" t="s">
        <v>18</v>
      </c>
      <c r="J141" s="161" t="s">
        <v>19</v>
      </c>
    </row>
    <row r="142" spans="1:132" s="31" customFormat="1" ht="45" customHeight="1" x14ac:dyDescent="0.2">
      <c r="A142" s="1"/>
      <c r="B142" s="160"/>
      <c r="C142" s="160"/>
      <c r="D142" s="161"/>
      <c r="E142" s="161"/>
      <c r="F142" s="161"/>
      <c r="G142" s="161"/>
      <c r="H142" s="161"/>
      <c r="I142" s="45" t="s">
        <v>22</v>
      </c>
      <c r="J142" s="161"/>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c r="BS142" s="32"/>
      <c r="BT142" s="32"/>
      <c r="BU142" s="32"/>
      <c r="BV142" s="32"/>
      <c r="BW142" s="32"/>
      <c r="BX142" s="32"/>
      <c r="BY142" s="32"/>
      <c r="BZ142" s="32"/>
      <c r="CA142" s="32"/>
      <c r="CB142" s="32"/>
      <c r="CC142" s="32"/>
      <c r="CD142" s="32"/>
      <c r="CE142" s="32"/>
      <c r="CF142" s="32"/>
      <c r="CG142" s="32"/>
      <c r="CH142" s="32"/>
      <c r="CI142" s="32"/>
      <c r="CJ142" s="32"/>
      <c r="CK142" s="32"/>
      <c r="CL142" s="32"/>
      <c r="CM142" s="32"/>
      <c r="CN142" s="32"/>
      <c r="CO142" s="32"/>
      <c r="CP142" s="32"/>
      <c r="CQ142" s="32"/>
      <c r="CR142" s="32"/>
      <c r="CS142" s="32"/>
      <c r="CT142" s="32"/>
      <c r="CU142" s="32"/>
      <c r="CV142" s="32"/>
      <c r="CW142" s="32"/>
      <c r="CX142" s="32"/>
      <c r="CY142" s="32"/>
      <c r="CZ142" s="32"/>
      <c r="DA142" s="32"/>
      <c r="DB142" s="32"/>
      <c r="DC142" s="32"/>
      <c r="DD142" s="32"/>
      <c r="DE142" s="32"/>
      <c r="DF142" s="32"/>
      <c r="DG142" s="32"/>
      <c r="DH142" s="32"/>
      <c r="DI142" s="32"/>
      <c r="DJ142" s="32"/>
      <c r="DK142" s="32"/>
      <c r="DL142" s="32"/>
      <c r="DM142" s="32"/>
      <c r="DN142" s="32"/>
      <c r="DO142" s="32"/>
      <c r="DP142" s="32"/>
      <c r="DQ142" s="32"/>
      <c r="DR142" s="32"/>
      <c r="DS142" s="32"/>
      <c r="DT142" s="32"/>
      <c r="DU142" s="32"/>
      <c r="DV142" s="32"/>
      <c r="DW142" s="32"/>
      <c r="DX142" s="32"/>
      <c r="DY142" s="32"/>
      <c r="DZ142" s="32"/>
      <c r="EA142" s="32"/>
      <c r="EB142" s="32"/>
    </row>
    <row r="143" spans="1:132" ht="141.75" customHeight="1" x14ac:dyDescent="0.2">
      <c r="B143" s="47">
        <v>1</v>
      </c>
      <c r="C143" s="67" t="s">
        <v>205</v>
      </c>
      <c r="D143" s="66" t="s">
        <v>206</v>
      </c>
      <c r="E143" s="95" t="s">
        <v>27</v>
      </c>
      <c r="F143" s="58">
        <v>12</v>
      </c>
      <c r="G143" s="95">
        <v>3</v>
      </c>
      <c r="H143" s="125">
        <v>3</v>
      </c>
      <c r="I143" s="70">
        <f t="shared" ref="I143:I149" si="13">+H143/G143</f>
        <v>1</v>
      </c>
      <c r="J143" s="46"/>
    </row>
    <row r="144" spans="1:132" ht="141.75" customHeight="1" x14ac:dyDescent="0.2">
      <c r="B144" s="47">
        <v>2</v>
      </c>
      <c r="C144" s="53" t="s">
        <v>207</v>
      </c>
      <c r="D144" s="66" t="s">
        <v>208</v>
      </c>
      <c r="E144" s="62" t="s">
        <v>27</v>
      </c>
      <c r="F144" s="58">
        <v>12</v>
      </c>
      <c r="G144" s="95">
        <v>3</v>
      </c>
      <c r="H144" s="48">
        <v>3</v>
      </c>
      <c r="I144" s="70">
        <f t="shared" si="13"/>
        <v>1</v>
      </c>
      <c r="J144" s="121"/>
    </row>
    <row r="145" spans="1:132" ht="141.75" customHeight="1" x14ac:dyDescent="0.2">
      <c r="B145" s="47">
        <v>3</v>
      </c>
      <c r="C145" s="53" t="s">
        <v>209</v>
      </c>
      <c r="D145" s="66" t="s">
        <v>210</v>
      </c>
      <c r="E145" s="62" t="s">
        <v>27</v>
      </c>
      <c r="F145" s="58">
        <v>8</v>
      </c>
      <c r="G145" s="95">
        <v>2</v>
      </c>
      <c r="H145" s="48"/>
      <c r="I145" s="70">
        <f t="shared" si="13"/>
        <v>0</v>
      </c>
      <c r="J145" s="146"/>
    </row>
    <row r="146" spans="1:132" ht="141.75" customHeight="1" x14ac:dyDescent="0.2">
      <c r="B146" s="47">
        <v>4</v>
      </c>
      <c r="C146" s="122" t="s">
        <v>211</v>
      </c>
      <c r="D146" s="66" t="s">
        <v>212</v>
      </c>
      <c r="E146" s="62" t="s">
        <v>27</v>
      </c>
      <c r="F146" s="95">
        <v>8</v>
      </c>
      <c r="G146" s="95">
        <v>2</v>
      </c>
      <c r="H146" s="48"/>
      <c r="I146" s="70">
        <f t="shared" si="13"/>
        <v>0</v>
      </c>
      <c r="J146" s="146"/>
    </row>
    <row r="147" spans="1:132" ht="141.75" customHeight="1" x14ac:dyDescent="0.2">
      <c r="B147" s="47">
        <v>5</v>
      </c>
      <c r="C147" s="53" t="s">
        <v>213</v>
      </c>
      <c r="D147" s="66" t="s">
        <v>214</v>
      </c>
      <c r="E147" s="62" t="s">
        <v>27</v>
      </c>
      <c r="F147" s="95">
        <v>12</v>
      </c>
      <c r="G147" s="95">
        <v>3</v>
      </c>
      <c r="H147" s="48">
        <v>3</v>
      </c>
      <c r="I147" s="70">
        <f t="shared" si="13"/>
        <v>1</v>
      </c>
      <c r="J147" s="121"/>
    </row>
    <row r="148" spans="1:132" ht="141.75" customHeight="1" x14ac:dyDescent="0.2">
      <c r="B148" s="47">
        <v>6</v>
      </c>
      <c r="C148" s="53" t="s">
        <v>215</v>
      </c>
      <c r="D148" s="50" t="s">
        <v>33</v>
      </c>
      <c r="E148" s="123" t="s">
        <v>34</v>
      </c>
      <c r="F148" s="55">
        <v>1</v>
      </c>
      <c r="G148" s="55">
        <v>1</v>
      </c>
      <c r="H148" s="55">
        <v>1</v>
      </c>
      <c r="I148" s="70">
        <f t="shared" si="13"/>
        <v>1</v>
      </c>
      <c r="J148" s="121"/>
    </row>
    <row r="149" spans="1:132" ht="141.75" customHeight="1" x14ac:dyDescent="0.2">
      <c r="B149" s="47">
        <v>7</v>
      </c>
      <c r="C149" s="51" t="s">
        <v>35</v>
      </c>
      <c r="D149" s="50" t="s">
        <v>36</v>
      </c>
      <c r="E149" s="124" t="s">
        <v>34</v>
      </c>
      <c r="F149" s="55">
        <v>1</v>
      </c>
      <c r="G149" s="55">
        <v>1</v>
      </c>
      <c r="H149" s="55">
        <v>1</v>
      </c>
      <c r="I149" s="70">
        <f t="shared" si="13"/>
        <v>1</v>
      </c>
      <c r="J149" s="121"/>
    </row>
    <row r="150" spans="1:132" ht="33.75" customHeight="1" x14ac:dyDescent="0.2">
      <c r="B150" s="158" t="s">
        <v>216</v>
      </c>
      <c r="C150" s="157"/>
      <c r="D150" s="157"/>
      <c r="E150" s="158"/>
      <c r="F150" s="157"/>
      <c r="G150" s="157"/>
      <c r="H150" s="157"/>
      <c r="I150" s="158"/>
      <c r="J150" s="158"/>
    </row>
    <row r="151" spans="1:132" ht="57.75" customHeight="1" x14ac:dyDescent="0.2">
      <c r="A151" s="32"/>
      <c r="B151" s="159" t="s">
        <v>11</v>
      </c>
      <c r="C151" s="159" t="s">
        <v>12</v>
      </c>
      <c r="D151" s="161" t="s">
        <v>13</v>
      </c>
      <c r="E151" s="161" t="s">
        <v>14</v>
      </c>
      <c r="F151" s="161" t="s">
        <v>15</v>
      </c>
      <c r="G151" s="161" t="s">
        <v>71</v>
      </c>
      <c r="H151" s="161" t="s">
        <v>57</v>
      </c>
      <c r="I151" s="45" t="s">
        <v>18</v>
      </c>
      <c r="J151" s="161" t="s">
        <v>19</v>
      </c>
    </row>
    <row r="152" spans="1:132" s="31" customFormat="1" ht="45" customHeight="1" x14ac:dyDescent="0.2">
      <c r="A152" s="1"/>
      <c r="B152" s="160"/>
      <c r="C152" s="160"/>
      <c r="D152" s="161"/>
      <c r="E152" s="161"/>
      <c r="F152" s="161"/>
      <c r="G152" s="161"/>
      <c r="H152" s="161"/>
      <c r="I152" s="45" t="s">
        <v>22</v>
      </c>
      <c r="J152" s="161"/>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c r="BS152" s="32"/>
      <c r="BT152" s="32"/>
      <c r="BU152" s="32"/>
      <c r="BV152" s="32"/>
      <c r="BW152" s="32"/>
      <c r="BX152" s="32"/>
      <c r="BY152" s="32"/>
      <c r="BZ152" s="32"/>
      <c r="CA152" s="32"/>
      <c r="CB152" s="32"/>
      <c r="CC152" s="32"/>
      <c r="CD152" s="32"/>
      <c r="CE152" s="32"/>
      <c r="CF152" s="32"/>
      <c r="CG152" s="32"/>
      <c r="CH152" s="32"/>
      <c r="CI152" s="32"/>
      <c r="CJ152" s="32"/>
      <c r="CK152" s="32"/>
      <c r="CL152" s="32"/>
      <c r="CM152" s="32"/>
      <c r="CN152" s="32"/>
      <c r="CO152" s="32"/>
      <c r="CP152" s="32"/>
      <c r="CQ152" s="32"/>
      <c r="CR152" s="32"/>
      <c r="CS152" s="32"/>
      <c r="CT152" s="32"/>
      <c r="CU152" s="32"/>
      <c r="CV152" s="32"/>
      <c r="CW152" s="32"/>
      <c r="CX152" s="32"/>
      <c r="CY152" s="32"/>
      <c r="CZ152" s="32"/>
      <c r="DA152" s="32"/>
      <c r="DB152" s="32"/>
      <c r="DC152" s="32"/>
      <c r="DD152" s="32"/>
      <c r="DE152" s="32"/>
      <c r="DF152" s="32"/>
      <c r="DG152" s="32"/>
      <c r="DH152" s="32"/>
      <c r="DI152" s="32"/>
      <c r="DJ152" s="32"/>
      <c r="DK152" s="32"/>
      <c r="DL152" s="32"/>
      <c r="DM152" s="32"/>
      <c r="DN152" s="32"/>
      <c r="DO152" s="32"/>
      <c r="DP152" s="32"/>
      <c r="DQ152" s="32"/>
      <c r="DR152" s="32"/>
      <c r="DS152" s="32"/>
      <c r="DT152" s="32"/>
      <c r="DU152" s="32"/>
      <c r="DV152" s="32"/>
      <c r="DW152" s="32"/>
      <c r="DX152" s="32"/>
      <c r="DY152" s="32"/>
      <c r="DZ152" s="32"/>
      <c r="EA152" s="32"/>
      <c r="EB152" s="32"/>
    </row>
    <row r="153" spans="1:132" ht="141.75" customHeight="1" x14ac:dyDescent="0.2">
      <c r="B153" s="47">
        <v>1</v>
      </c>
      <c r="C153" s="135" t="s">
        <v>217</v>
      </c>
      <c r="D153" s="54" t="s">
        <v>218</v>
      </c>
      <c r="E153" s="54" t="s">
        <v>34</v>
      </c>
      <c r="F153" s="96">
        <v>0.95</v>
      </c>
      <c r="G153" s="61">
        <v>0.95</v>
      </c>
      <c r="H153" s="61">
        <v>0.95</v>
      </c>
      <c r="I153" s="70">
        <f t="shared" ref="I153:I158" si="14">+H153/G153</f>
        <v>1</v>
      </c>
      <c r="J153" s="46"/>
    </row>
    <row r="154" spans="1:132" ht="141.75" customHeight="1" x14ac:dyDescent="0.2">
      <c r="B154" s="47">
        <v>2</v>
      </c>
      <c r="C154" s="135" t="s">
        <v>219</v>
      </c>
      <c r="D154" s="54" t="s">
        <v>220</v>
      </c>
      <c r="E154" s="54" t="s">
        <v>34</v>
      </c>
      <c r="F154" s="96">
        <v>1</v>
      </c>
      <c r="G154" s="61">
        <v>1</v>
      </c>
      <c r="H154" s="61">
        <v>1</v>
      </c>
      <c r="I154" s="70">
        <f t="shared" si="14"/>
        <v>1</v>
      </c>
      <c r="J154" s="121"/>
    </row>
    <row r="155" spans="1:132" ht="141.75" customHeight="1" x14ac:dyDescent="0.2">
      <c r="B155" s="47">
        <v>3</v>
      </c>
      <c r="C155" s="135" t="s">
        <v>221</v>
      </c>
      <c r="D155" s="54" t="s">
        <v>222</v>
      </c>
      <c r="E155" s="54" t="s">
        <v>34</v>
      </c>
      <c r="F155" s="96">
        <v>1</v>
      </c>
      <c r="G155" s="61">
        <v>1</v>
      </c>
      <c r="H155" s="61">
        <v>1</v>
      </c>
      <c r="I155" s="70">
        <f t="shared" si="14"/>
        <v>1</v>
      </c>
      <c r="J155" s="121"/>
    </row>
    <row r="156" spans="1:132" ht="141.75" customHeight="1" x14ac:dyDescent="0.2">
      <c r="B156" s="47">
        <v>4</v>
      </c>
      <c r="C156" s="135" t="s">
        <v>223</v>
      </c>
      <c r="D156" s="54" t="s">
        <v>224</v>
      </c>
      <c r="E156" s="54" t="s">
        <v>34</v>
      </c>
      <c r="F156" s="96">
        <v>1</v>
      </c>
      <c r="G156" s="61">
        <v>1</v>
      </c>
      <c r="H156" s="61">
        <v>1</v>
      </c>
      <c r="I156" s="70">
        <f t="shared" si="14"/>
        <v>1</v>
      </c>
      <c r="J156" s="146"/>
    </row>
    <row r="157" spans="1:132" ht="141.75" customHeight="1" x14ac:dyDescent="0.2">
      <c r="B157" s="47">
        <v>5</v>
      </c>
      <c r="C157" s="132" t="s">
        <v>113</v>
      </c>
      <c r="D157" s="50" t="s">
        <v>33</v>
      </c>
      <c r="E157" s="54" t="s">
        <v>34</v>
      </c>
      <c r="F157" s="55">
        <v>1</v>
      </c>
      <c r="G157" s="55">
        <v>1</v>
      </c>
      <c r="H157" s="55">
        <v>1</v>
      </c>
      <c r="I157" s="70">
        <f t="shared" si="14"/>
        <v>1</v>
      </c>
      <c r="J157" s="121"/>
    </row>
    <row r="158" spans="1:132" ht="141.75" customHeight="1" x14ac:dyDescent="0.2">
      <c r="B158" s="47">
        <v>6</v>
      </c>
      <c r="C158" s="134" t="s">
        <v>114</v>
      </c>
      <c r="D158" s="50" t="s">
        <v>36</v>
      </c>
      <c r="E158" s="52" t="s">
        <v>34</v>
      </c>
      <c r="F158" s="55">
        <v>1</v>
      </c>
      <c r="G158" s="55">
        <v>1</v>
      </c>
      <c r="H158" s="55">
        <v>1</v>
      </c>
      <c r="I158" s="70">
        <f t="shared" si="14"/>
        <v>1</v>
      </c>
      <c r="J158" s="121"/>
    </row>
    <row r="159" spans="1:132" ht="33.75" customHeight="1" x14ac:dyDescent="0.2">
      <c r="B159" s="172" t="s">
        <v>225</v>
      </c>
      <c r="C159" s="173"/>
      <c r="D159" s="173"/>
      <c r="E159" s="173"/>
      <c r="F159" s="173"/>
      <c r="G159" s="173"/>
      <c r="H159" s="173"/>
      <c r="I159" s="173"/>
      <c r="J159" s="174"/>
    </row>
    <row r="160" spans="1:132" ht="57.75" customHeight="1" x14ac:dyDescent="0.2">
      <c r="A160" s="32"/>
      <c r="B160" s="159" t="s">
        <v>11</v>
      </c>
      <c r="C160" s="159" t="s">
        <v>12</v>
      </c>
      <c r="D160" s="161" t="s">
        <v>13</v>
      </c>
      <c r="E160" s="161" t="s">
        <v>14</v>
      </c>
      <c r="F160" s="161" t="s">
        <v>15</v>
      </c>
      <c r="G160" s="161" t="s">
        <v>71</v>
      </c>
      <c r="H160" s="161" t="s">
        <v>57</v>
      </c>
      <c r="I160" s="45" t="s">
        <v>18</v>
      </c>
      <c r="J160" s="161" t="s">
        <v>19</v>
      </c>
    </row>
    <row r="161" spans="1:132" s="31" customFormat="1" ht="45" customHeight="1" x14ac:dyDescent="0.2">
      <c r="A161" s="1"/>
      <c r="B161" s="160"/>
      <c r="C161" s="160"/>
      <c r="D161" s="161"/>
      <c r="E161" s="161"/>
      <c r="F161" s="161"/>
      <c r="G161" s="161"/>
      <c r="H161" s="161"/>
      <c r="I161" s="45" t="s">
        <v>22</v>
      </c>
      <c r="J161" s="161"/>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c r="BS161" s="32"/>
      <c r="BT161" s="32"/>
      <c r="BU161" s="32"/>
      <c r="BV161" s="32"/>
      <c r="BW161" s="32"/>
      <c r="BX161" s="32"/>
      <c r="BY161" s="32"/>
      <c r="BZ161" s="32"/>
      <c r="CA161" s="32"/>
      <c r="CB161" s="32"/>
      <c r="CC161" s="32"/>
      <c r="CD161" s="32"/>
      <c r="CE161" s="32"/>
      <c r="CF161" s="32"/>
      <c r="CG161" s="32"/>
      <c r="CH161" s="32"/>
      <c r="CI161" s="32"/>
      <c r="CJ161" s="32"/>
      <c r="CK161" s="32"/>
      <c r="CL161" s="32"/>
      <c r="CM161" s="32"/>
      <c r="CN161" s="32"/>
      <c r="CO161" s="32"/>
      <c r="CP161" s="32"/>
      <c r="CQ161" s="32"/>
      <c r="CR161" s="32"/>
      <c r="CS161" s="32"/>
      <c r="CT161" s="32"/>
      <c r="CU161" s="32"/>
      <c r="CV161" s="32"/>
      <c r="CW161" s="32"/>
      <c r="CX161" s="32"/>
      <c r="CY161" s="32"/>
      <c r="CZ161" s="32"/>
      <c r="DA161" s="32"/>
      <c r="DB161" s="32"/>
      <c r="DC161" s="32"/>
      <c r="DD161" s="32"/>
      <c r="DE161" s="32"/>
      <c r="DF161" s="32"/>
      <c r="DG161" s="32"/>
      <c r="DH161" s="32"/>
      <c r="DI161" s="32"/>
      <c r="DJ161" s="32"/>
      <c r="DK161" s="32"/>
      <c r="DL161" s="32"/>
      <c r="DM161" s="32"/>
      <c r="DN161" s="32"/>
      <c r="DO161" s="32"/>
      <c r="DP161" s="32"/>
      <c r="DQ161" s="32"/>
      <c r="DR161" s="32"/>
      <c r="DS161" s="32"/>
      <c r="DT161" s="32"/>
      <c r="DU161" s="32"/>
      <c r="DV161" s="32"/>
      <c r="DW161" s="32"/>
      <c r="DX161" s="32"/>
      <c r="DY161" s="32"/>
      <c r="DZ161" s="32"/>
      <c r="EA161" s="32"/>
      <c r="EB161" s="32"/>
    </row>
    <row r="162" spans="1:132" ht="141.75" customHeight="1" x14ac:dyDescent="0.2">
      <c r="B162" s="47">
        <v>1</v>
      </c>
      <c r="C162" s="132" t="s">
        <v>226</v>
      </c>
      <c r="D162" s="66" t="s">
        <v>227</v>
      </c>
      <c r="E162" s="54" t="s">
        <v>34</v>
      </c>
      <c r="F162" s="127">
        <v>1</v>
      </c>
      <c r="G162" s="127">
        <v>1</v>
      </c>
      <c r="H162" s="127">
        <v>1</v>
      </c>
      <c r="I162" s="70">
        <f t="shared" ref="I162:I166" si="15">+H162/G162</f>
        <v>1</v>
      </c>
      <c r="J162" s="130"/>
    </row>
    <row r="163" spans="1:132" ht="141.75" customHeight="1" x14ac:dyDescent="0.2">
      <c r="B163" s="47">
        <v>2</v>
      </c>
      <c r="C163" s="133" t="s">
        <v>228</v>
      </c>
      <c r="D163" s="126" t="s">
        <v>229</v>
      </c>
      <c r="E163" s="54" t="s">
        <v>34</v>
      </c>
      <c r="F163" s="127">
        <v>1</v>
      </c>
      <c r="G163" s="128">
        <v>1</v>
      </c>
      <c r="H163" s="128">
        <v>1</v>
      </c>
      <c r="I163" s="129">
        <f t="shared" si="15"/>
        <v>1</v>
      </c>
      <c r="J163" s="131"/>
    </row>
    <row r="164" spans="1:132" ht="141.75" customHeight="1" x14ac:dyDescent="0.2">
      <c r="B164" s="47">
        <v>3</v>
      </c>
      <c r="C164" s="132" t="s">
        <v>230</v>
      </c>
      <c r="D164" s="117" t="s">
        <v>231</v>
      </c>
      <c r="E164" s="54" t="s">
        <v>34</v>
      </c>
      <c r="F164" s="127">
        <v>1</v>
      </c>
      <c r="G164" s="128">
        <v>1</v>
      </c>
      <c r="H164" s="128">
        <v>1</v>
      </c>
      <c r="I164" s="129">
        <f t="shared" si="15"/>
        <v>1</v>
      </c>
      <c r="J164" s="131"/>
    </row>
    <row r="165" spans="1:132" ht="141.75" customHeight="1" x14ac:dyDescent="0.2">
      <c r="B165" s="47">
        <v>4</v>
      </c>
      <c r="C165" s="132" t="s">
        <v>232</v>
      </c>
      <c r="D165" s="50" t="s">
        <v>33</v>
      </c>
      <c r="E165" s="54" t="s">
        <v>34</v>
      </c>
      <c r="F165" s="127">
        <v>1</v>
      </c>
      <c r="G165" s="128">
        <v>1</v>
      </c>
      <c r="H165" s="128">
        <v>1</v>
      </c>
      <c r="I165" s="129">
        <f t="shared" si="15"/>
        <v>1</v>
      </c>
      <c r="J165" s="131"/>
    </row>
    <row r="166" spans="1:132" ht="141.75" customHeight="1" x14ac:dyDescent="0.2">
      <c r="B166" s="47">
        <v>5</v>
      </c>
      <c r="C166" s="134" t="s">
        <v>233</v>
      </c>
      <c r="D166" s="50" t="s">
        <v>36</v>
      </c>
      <c r="E166" s="52" t="s">
        <v>34</v>
      </c>
      <c r="F166" s="127">
        <v>1</v>
      </c>
      <c r="G166" s="128">
        <v>1</v>
      </c>
      <c r="H166" s="128">
        <v>1</v>
      </c>
      <c r="I166" s="129">
        <f t="shared" si="15"/>
        <v>1</v>
      </c>
      <c r="J166" s="131"/>
    </row>
    <row r="167" spans="1:132" ht="33.75" customHeight="1" x14ac:dyDescent="0.2">
      <c r="B167" s="157" t="s">
        <v>234</v>
      </c>
      <c r="C167" s="157"/>
      <c r="D167" s="157"/>
      <c r="E167" s="158"/>
      <c r="F167" s="158"/>
      <c r="G167" s="158"/>
      <c r="H167" s="157"/>
      <c r="I167" s="158"/>
      <c r="J167" s="157"/>
    </row>
    <row r="168" spans="1:132" ht="57.75" customHeight="1" x14ac:dyDescent="0.2">
      <c r="A168" s="32"/>
      <c r="B168" s="159" t="s">
        <v>11</v>
      </c>
      <c r="C168" s="159" t="s">
        <v>12</v>
      </c>
      <c r="D168" s="161" t="s">
        <v>13</v>
      </c>
      <c r="E168" s="161" t="s">
        <v>14</v>
      </c>
      <c r="F168" s="161" t="s">
        <v>15</v>
      </c>
      <c r="G168" s="161" t="s">
        <v>71</v>
      </c>
      <c r="H168" s="161" t="s">
        <v>57</v>
      </c>
      <c r="I168" s="45" t="s">
        <v>18</v>
      </c>
      <c r="J168" s="161" t="s">
        <v>19</v>
      </c>
    </row>
    <row r="169" spans="1:132" s="31" customFormat="1" ht="45" customHeight="1" x14ac:dyDescent="0.2">
      <c r="A169" s="1"/>
      <c r="B169" s="160"/>
      <c r="C169" s="160"/>
      <c r="D169" s="161"/>
      <c r="E169" s="161"/>
      <c r="F169" s="161"/>
      <c r="G169" s="161"/>
      <c r="H169" s="161"/>
      <c r="I169" s="45" t="s">
        <v>22</v>
      </c>
      <c r="J169" s="161"/>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c r="AY169" s="32"/>
      <c r="AZ169" s="32"/>
      <c r="BA169" s="32"/>
      <c r="BB169" s="32"/>
      <c r="BC169" s="32"/>
      <c r="BD169" s="32"/>
      <c r="BE169" s="32"/>
      <c r="BF169" s="32"/>
      <c r="BG169" s="32"/>
      <c r="BH169" s="32"/>
      <c r="BI169" s="32"/>
      <c r="BJ169" s="32"/>
      <c r="BK169" s="32"/>
      <c r="BL169" s="32"/>
      <c r="BM169" s="32"/>
      <c r="BN169" s="32"/>
      <c r="BO169" s="32"/>
      <c r="BP169" s="32"/>
      <c r="BQ169" s="32"/>
      <c r="BR169" s="32"/>
      <c r="BS169" s="32"/>
      <c r="BT169" s="32"/>
      <c r="BU169" s="32"/>
      <c r="BV169" s="32"/>
      <c r="BW169" s="32"/>
      <c r="BX169" s="32"/>
      <c r="BY169" s="32"/>
      <c r="BZ169" s="32"/>
      <c r="CA169" s="32"/>
      <c r="CB169" s="32"/>
      <c r="CC169" s="32"/>
      <c r="CD169" s="32"/>
      <c r="CE169" s="32"/>
      <c r="CF169" s="32"/>
      <c r="CG169" s="32"/>
      <c r="CH169" s="32"/>
      <c r="CI169" s="32"/>
      <c r="CJ169" s="32"/>
      <c r="CK169" s="32"/>
      <c r="CL169" s="32"/>
      <c r="CM169" s="32"/>
      <c r="CN169" s="32"/>
      <c r="CO169" s="32"/>
      <c r="CP169" s="32"/>
      <c r="CQ169" s="32"/>
      <c r="CR169" s="32"/>
      <c r="CS169" s="32"/>
      <c r="CT169" s="32"/>
      <c r="CU169" s="32"/>
      <c r="CV169" s="32"/>
      <c r="CW169" s="32"/>
      <c r="CX169" s="32"/>
      <c r="CY169" s="32"/>
      <c r="CZ169" s="32"/>
      <c r="DA169" s="32"/>
      <c r="DB169" s="32"/>
      <c r="DC169" s="32"/>
      <c r="DD169" s="32"/>
      <c r="DE169" s="32"/>
      <c r="DF169" s="32"/>
      <c r="DG169" s="32"/>
      <c r="DH169" s="32"/>
      <c r="DI169" s="32"/>
      <c r="DJ169" s="32"/>
      <c r="DK169" s="32"/>
      <c r="DL169" s="32"/>
      <c r="DM169" s="32"/>
      <c r="DN169" s="32"/>
      <c r="DO169" s="32"/>
      <c r="DP169" s="32"/>
      <c r="DQ169" s="32"/>
      <c r="DR169" s="32"/>
      <c r="DS169" s="32"/>
      <c r="DT169" s="32"/>
      <c r="DU169" s="32"/>
      <c r="DV169" s="32"/>
      <c r="DW169" s="32"/>
      <c r="DX169" s="32"/>
      <c r="DY169" s="32"/>
      <c r="DZ169" s="32"/>
      <c r="EA169" s="32"/>
      <c r="EB169" s="32"/>
    </row>
    <row r="170" spans="1:132" ht="141.75" customHeight="1" x14ac:dyDescent="0.2">
      <c r="B170" s="47">
        <v>1</v>
      </c>
      <c r="C170" s="136" t="s">
        <v>235</v>
      </c>
      <c r="D170" s="126" t="s">
        <v>236</v>
      </c>
      <c r="E170" s="58" t="s">
        <v>81</v>
      </c>
      <c r="F170" s="140">
        <v>1</v>
      </c>
      <c r="G170" s="140">
        <v>1</v>
      </c>
      <c r="H170" s="140">
        <v>1</v>
      </c>
      <c r="I170" s="129">
        <f t="shared" ref="I170:I175" si="16">+H170/G170</f>
        <v>1</v>
      </c>
      <c r="J170" s="130"/>
    </row>
    <row r="171" spans="1:132" ht="141.75" customHeight="1" x14ac:dyDescent="0.2">
      <c r="B171" s="47">
        <v>2</v>
      </c>
      <c r="C171" s="137" t="s">
        <v>237</v>
      </c>
      <c r="D171" s="126" t="s">
        <v>238</v>
      </c>
      <c r="E171" s="138" t="s">
        <v>81</v>
      </c>
      <c r="F171" s="140">
        <v>1</v>
      </c>
      <c r="G171" s="140">
        <v>1</v>
      </c>
      <c r="H171" s="140">
        <v>1</v>
      </c>
      <c r="I171" s="129">
        <f t="shared" si="16"/>
        <v>1</v>
      </c>
      <c r="J171" s="131"/>
    </row>
    <row r="172" spans="1:132" ht="141.75" customHeight="1" x14ac:dyDescent="0.2">
      <c r="B172" s="47">
        <v>3</v>
      </c>
      <c r="C172" s="132" t="s">
        <v>239</v>
      </c>
      <c r="D172" s="77" t="s">
        <v>240</v>
      </c>
      <c r="E172" s="139" t="s">
        <v>42</v>
      </c>
      <c r="F172" s="77">
        <v>8</v>
      </c>
      <c r="G172" s="77">
        <v>2</v>
      </c>
      <c r="H172" s="77"/>
      <c r="I172" s="155" t="s">
        <v>23</v>
      </c>
      <c r="J172" s="146"/>
    </row>
    <row r="173" spans="1:132" ht="141.75" customHeight="1" x14ac:dyDescent="0.2">
      <c r="B173" s="47">
        <v>4</v>
      </c>
      <c r="C173" s="135" t="s">
        <v>241</v>
      </c>
      <c r="D173" s="54" t="s">
        <v>242</v>
      </c>
      <c r="E173" s="123" t="s">
        <v>34</v>
      </c>
      <c r="F173" s="96">
        <v>1</v>
      </c>
      <c r="G173" s="61">
        <v>1</v>
      </c>
      <c r="H173" s="61">
        <v>1</v>
      </c>
      <c r="I173" s="129">
        <f t="shared" si="16"/>
        <v>1</v>
      </c>
      <c r="J173" s="131"/>
    </row>
    <row r="174" spans="1:132" ht="141.75" customHeight="1" x14ac:dyDescent="0.2">
      <c r="B174" s="47">
        <v>5</v>
      </c>
      <c r="C174" s="132" t="s">
        <v>113</v>
      </c>
      <c r="D174" s="50" t="s">
        <v>33</v>
      </c>
      <c r="E174" s="123" t="s">
        <v>34</v>
      </c>
      <c r="F174" s="55">
        <v>1</v>
      </c>
      <c r="G174" s="55">
        <v>1</v>
      </c>
      <c r="H174" s="140">
        <v>1</v>
      </c>
      <c r="I174" s="129">
        <f t="shared" si="16"/>
        <v>1</v>
      </c>
      <c r="J174" s="131"/>
    </row>
    <row r="175" spans="1:132" ht="141.75" customHeight="1" x14ac:dyDescent="0.2">
      <c r="B175" s="47">
        <v>6</v>
      </c>
      <c r="C175" s="134" t="s">
        <v>114</v>
      </c>
      <c r="D175" s="50" t="s">
        <v>36</v>
      </c>
      <c r="E175" s="124" t="s">
        <v>34</v>
      </c>
      <c r="F175" s="55">
        <v>1</v>
      </c>
      <c r="G175" s="55">
        <v>1</v>
      </c>
      <c r="H175" s="140">
        <v>1</v>
      </c>
      <c r="I175" s="129">
        <f t="shared" si="16"/>
        <v>1</v>
      </c>
      <c r="J175" s="131"/>
    </row>
    <row r="176" spans="1:132" ht="33.75" customHeight="1" x14ac:dyDescent="0.2">
      <c r="B176" s="157" t="s">
        <v>243</v>
      </c>
      <c r="C176" s="157"/>
      <c r="D176" s="157"/>
      <c r="E176" s="158"/>
      <c r="F176" s="157"/>
      <c r="G176" s="157"/>
      <c r="H176" s="157"/>
      <c r="I176" s="157"/>
      <c r="J176" s="157"/>
    </row>
    <row r="177" spans="1:132" ht="57.75" customHeight="1" x14ac:dyDescent="0.2">
      <c r="A177" s="32"/>
      <c r="B177" s="159" t="s">
        <v>11</v>
      </c>
      <c r="C177" s="159" t="s">
        <v>12</v>
      </c>
      <c r="D177" s="161" t="s">
        <v>13</v>
      </c>
      <c r="E177" s="161" t="s">
        <v>14</v>
      </c>
      <c r="F177" s="161" t="s">
        <v>15</v>
      </c>
      <c r="G177" s="161" t="s">
        <v>71</v>
      </c>
      <c r="H177" s="161" t="s">
        <v>57</v>
      </c>
      <c r="I177" s="45" t="s">
        <v>18</v>
      </c>
      <c r="J177" s="161" t="s">
        <v>19</v>
      </c>
    </row>
    <row r="178" spans="1:132" s="31" customFormat="1" ht="45" customHeight="1" x14ac:dyDescent="0.2">
      <c r="A178" s="1"/>
      <c r="B178" s="160"/>
      <c r="C178" s="160"/>
      <c r="D178" s="161"/>
      <c r="E178" s="161"/>
      <c r="F178" s="161"/>
      <c r="G178" s="161"/>
      <c r="H178" s="161"/>
      <c r="I178" s="45" t="s">
        <v>22</v>
      </c>
      <c r="J178" s="161"/>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c r="AY178" s="32"/>
      <c r="AZ178" s="32"/>
      <c r="BA178" s="32"/>
      <c r="BB178" s="32"/>
      <c r="BC178" s="32"/>
      <c r="BD178" s="32"/>
      <c r="BE178" s="32"/>
      <c r="BF178" s="32"/>
      <c r="BG178" s="32"/>
      <c r="BH178" s="32"/>
      <c r="BI178" s="32"/>
      <c r="BJ178" s="32"/>
      <c r="BK178" s="32"/>
      <c r="BL178" s="32"/>
      <c r="BM178" s="32"/>
      <c r="BN178" s="32"/>
      <c r="BO178" s="32"/>
      <c r="BP178" s="32"/>
      <c r="BQ178" s="32"/>
      <c r="BR178" s="32"/>
      <c r="BS178" s="32"/>
      <c r="BT178" s="32"/>
      <c r="BU178" s="32"/>
      <c r="BV178" s="32"/>
      <c r="BW178" s="32"/>
      <c r="BX178" s="32"/>
      <c r="BY178" s="32"/>
      <c r="BZ178" s="32"/>
      <c r="CA178" s="32"/>
      <c r="CB178" s="32"/>
      <c r="CC178" s="32"/>
      <c r="CD178" s="32"/>
      <c r="CE178" s="32"/>
      <c r="CF178" s="32"/>
      <c r="CG178" s="32"/>
      <c r="CH178" s="32"/>
      <c r="CI178" s="32"/>
      <c r="CJ178" s="32"/>
      <c r="CK178" s="32"/>
      <c r="CL178" s="32"/>
      <c r="CM178" s="32"/>
      <c r="CN178" s="32"/>
      <c r="CO178" s="32"/>
      <c r="CP178" s="32"/>
      <c r="CQ178" s="32"/>
      <c r="CR178" s="32"/>
      <c r="CS178" s="32"/>
      <c r="CT178" s="32"/>
      <c r="CU178" s="32"/>
      <c r="CV178" s="32"/>
      <c r="CW178" s="32"/>
      <c r="CX178" s="32"/>
      <c r="CY178" s="32"/>
      <c r="CZ178" s="32"/>
      <c r="DA178" s="32"/>
      <c r="DB178" s="32"/>
      <c r="DC178" s="32"/>
      <c r="DD178" s="32"/>
      <c r="DE178" s="32"/>
      <c r="DF178" s="32"/>
      <c r="DG178" s="32"/>
      <c r="DH178" s="32"/>
      <c r="DI178" s="32"/>
      <c r="DJ178" s="32"/>
      <c r="DK178" s="32"/>
      <c r="DL178" s="32"/>
      <c r="DM178" s="32"/>
      <c r="DN178" s="32"/>
      <c r="DO178" s="32"/>
      <c r="DP178" s="32"/>
      <c r="DQ178" s="32"/>
      <c r="DR178" s="32"/>
      <c r="DS178" s="32"/>
      <c r="DT178" s="32"/>
      <c r="DU178" s="32"/>
      <c r="DV178" s="32"/>
      <c r="DW178" s="32"/>
      <c r="DX178" s="32"/>
      <c r="DY178" s="32"/>
      <c r="DZ178" s="32"/>
      <c r="EA178" s="32"/>
      <c r="EB178" s="32"/>
    </row>
    <row r="179" spans="1:132" ht="141.75" customHeight="1" x14ac:dyDescent="0.2">
      <c r="B179" s="47">
        <v>1</v>
      </c>
      <c r="C179" s="141" t="s">
        <v>244</v>
      </c>
      <c r="D179" s="54" t="s">
        <v>245</v>
      </c>
      <c r="E179" s="54" t="s">
        <v>34</v>
      </c>
      <c r="F179" s="96">
        <v>1</v>
      </c>
      <c r="G179" s="96">
        <v>1</v>
      </c>
      <c r="H179" s="96">
        <v>1</v>
      </c>
      <c r="I179" s="129">
        <f t="shared" ref="I179:I185" si="17">+H179/G179</f>
        <v>1</v>
      </c>
      <c r="J179" s="130"/>
    </row>
    <row r="180" spans="1:132" ht="108.75" x14ac:dyDescent="0.2">
      <c r="B180" s="47">
        <v>2</v>
      </c>
      <c r="C180" s="141" t="s">
        <v>246</v>
      </c>
      <c r="D180" s="54" t="s">
        <v>247</v>
      </c>
      <c r="E180" s="123" t="s">
        <v>27</v>
      </c>
      <c r="F180" s="58">
        <v>36</v>
      </c>
      <c r="G180" s="95">
        <v>9</v>
      </c>
      <c r="H180" s="95">
        <v>9</v>
      </c>
      <c r="I180" s="129">
        <f t="shared" si="17"/>
        <v>1</v>
      </c>
      <c r="J180" s="142"/>
    </row>
    <row r="181" spans="1:132" ht="130.5" x14ac:dyDescent="0.2">
      <c r="A181" s="32"/>
      <c r="B181" s="47">
        <v>3</v>
      </c>
      <c r="C181" s="141" t="s">
        <v>248</v>
      </c>
      <c r="D181" s="54" t="s">
        <v>249</v>
      </c>
      <c r="E181" s="123" t="s">
        <v>34</v>
      </c>
      <c r="F181" s="96">
        <v>1</v>
      </c>
      <c r="G181" s="96">
        <v>1</v>
      </c>
      <c r="H181" s="96">
        <v>1</v>
      </c>
      <c r="I181" s="129">
        <f t="shared" si="17"/>
        <v>1</v>
      </c>
      <c r="J181" s="142"/>
    </row>
    <row r="182" spans="1:132" ht="130.5" x14ac:dyDescent="0.2">
      <c r="B182" s="47">
        <v>4</v>
      </c>
      <c r="C182" s="141" t="s">
        <v>250</v>
      </c>
      <c r="D182" s="126" t="s">
        <v>251</v>
      </c>
      <c r="E182" s="123" t="s">
        <v>34</v>
      </c>
      <c r="F182" s="96">
        <v>0.95</v>
      </c>
      <c r="G182" s="96">
        <v>0.95</v>
      </c>
      <c r="H182" s="96">
        <v>0.95</v>
      </c>
      <c r="I182" s="129">
        <f t="shared" si="17"/>
        <v>1</v>
      </c>
      <c r="J182" s="142"/>
    </row>
    <row r="183" spans="1:132" ht="152.25" x14ac:dyDescent="0.2">
      <c r="B183" s="47">
        <v>5</v>
      </c>
      <c r="C183" s="53" t="s">
        <v>252</v>
      </c>
      <c r="D183" s="126" t="s">
        <v>89</v>
      </c>
      <c r="E183" s="123" t="s">
        <v>27</v>
      </c>
      <c r="F183" s="58">
        <v>32</v>
      </c>
      <c r="G183" s="58">
        <v>8</v>
      </c>
      <c r="H183" s="58">
        <v>8</v>
      </c>
      <c r="I183" s="129">
        <f t="shared" si="17"/>
        <v>1</v>
      </c>
      <c r="J183" s="142"/>
    </row>
    <row r="184" spans="1:132" ht="108.75" x14ac:dyDescent="0.2">
      <c r="B184" s="47">
        <v>6</v>
      </c>
      <c r="C184" s="53" t="s">
        <v>253</v>
      </c>
      <c r="D184" s="50" t="s">
        <v>33</v>
      </c>
      <c r="E184" s="123" t="s">
        <v>34</v>
      </c>
      <c r="F184" s="55">
        <v>1</v>
      </c>
      <c r="G184" s="55">
        <v>1</v>
      </c>
      <c r="H184" s="55">
        <v>1</v>
      </c>
      <c r="I184" s="129">
        <f t="shared" ref="I184" si="18">+H184/G184</f>
        <v>1</v>
      </c>
      <c r="J184" s="142"/>
    </row>
    <row r="185" spans="1:132" ht="130.5" x14ac:dyDescent="0.2">
      <c r="B185" s="47">
        <v>7</v>
      </c>
      <c r="C185" s="51" t="s">
        <v>254</v>
      </c>
      <c r="D185" s="50" t="s">
        <v>36</v>
      </c>
      <c r="E185" s="124" t="s">
        <v>34</v>
      </c>
      <c r="F185" s="55">
        <v>1</v>
      </c>
      <c r="G185" s="55">
        <v>1</v>
      </c>
      <c r="H185" s="55">
        <v>1</v>
      </c>
      <c r="I185" s="129">
        <f t="shared" si="17"/>
        <v>1</v>
      </c>
      <c r="J185" s="142"/>
    </row>
    <row r="186" spans="1:132" ht="126" customHeight="1" x14ac:dyDescent="0.2">
      <c r="G186" s="1"/>
    </row>
    <row r="187" spans="1:132" ht="53.25" customHeight="1" x14ac:dyDescent="0.5">
      <c r="G187" s="1"/>
      <c r="K187" s="147"/>
    </row>
    <row r="188" spans="1:132" x14ac:dyDescent="0.2">
      <c r="G188" s="1"/>
    </row>
    <row r="189" spans="1:132" x14ac:dyDescent="0.2">
      <c r="G189" s="1"/>
    </row>
    <row r="190" spans="1:132" x14ac:dyDescent="0.2">
      <c r="G190" s="1"/>
    </row>
    <row r="191" spans="1:132" x14ac:dyDescent="0.2">
      <c r="G191" s="1"/>
    </row>
    <row r="192" spans="1:132" x14ac:dyDescent="0.2">
      <c r="G192" s="1"/>
    </row>
    <row r="193" spans="7:7" x14ac:dyDescent="0.2">
      <c r="G193" s="1"/>
    </row>
    <row r="194" spans="7:7" x14ac:dyDescent="0.2">
      <c r="G194" s="1"/>
    </row>
    <row r="195" spans="7:7" x14ac:dyDescent="0.2">
      <c r="G195" s="1"/>
    </row>
    <row r="196" spans="7:7" x14ac:dyDescent="0.2">
      <c r="G196" s="1"/>
    </row>
    <row r="197" spans="7:7" x14ac:dyDescent="0.2">
      <c r="G197" s="1"/>
    </row>
    <row r="198" spans="7:7" x14ac:dyDescent="0.2">
      <c r="G198" s="1"/>
    </row>
    <row r="199" spans="7:7" x14ac:dyDescent="0.2">
      <c r="G199" s="1"/>
    </row>
    <row r="200" spans="7:7" x14ac:dyDescent="0.2">
      <c r="G200" s="1"/>
    </row>
    <row r="201" spans="7:7" x14ac:dyDescent="0.2">
      <c r="G201" s="1"/>
    </row>
    <row r="202" spans="7:7" x14ac:dyDescent="0.2">
      <c r="G202" s="1"/>
    </row>
    <row r="203" spans="7:7" x14ac:dyDescent="0.2">
      <c r="G203" s="1"/>
    </row>
    <row r="204" spans="7:7" x14ac:dyDescent="0.2">
      <c r="G204" s="1"/>
    </row>
    <row r="205" spans="7:7" x14ac:dyDescent="0.2">
      <c r="G205" s="1"/>
    </row>
    <row r="206" spans="7:7" x14ac:dyDescent="0.2">
      <c r="G206" s="1"/>
    </row>
    <row r="207" spans="7:7" x14ac:dyDescent="0.2">
      <c r="G207" s="1"/>
    </row>
    <row r="208" spans="7:7" x14ac:dyDescent="0.2">
      <c r="G208" s="1"/>
    </row>
    <row r="209" spans="7:7" x14ac:dyDescent="0.2">
      <c r="G209" s="1"/>
    </row>
    <row r="210" spans="7:7" x14ac:dyDescent="0.2">
      <c r="G210" s="1"/>
    </row>
    <row r="211" spans="7:7" x14ac:dyDescent="0.2">
      <c r="G211" s="1"/>
    </row>
    <row r="212" spans="7:7" x14ac:dyDescent="0.2">
      <c r="G212" s="1"/>
    </row>
    <row r="213" spans="7:7" x14ac:dyDescent="0.2">
      <c r="G213" s="1"/>
    </row>
    <row r="214" spans="7:7" x14ac:dyDescent="0.2">
      <c r="G214" s="1"/>
    </row>
    <row r="215" spans="7:7" x14ac:dyDescent="0.2">
      <c r="G215" s="1"/>
    </row>
    <row r="216" spans="7:7" x14ac:dyDescent="0.2">
      <c r="G216" s="1"/>
    </row>
    <row r="217" spans="7:7" x14ac:dyDescent="0.2">
      <c r="G217" s="1"/>
    </row>
    <row r="218" spans="7:7" x14ac:dyDescent="0.2">
      <c r="G218" s="1"/>
    </row>
    <row r="219" spans="7:7" x14ac:dyDescent="0.2">
      <c r="G219" s="1"/>
    </row>
    <row r="220" spans="7:7" x14ac:dyDescent="0.2">
      <c r="G220" s="1"/>
    </row>
    <row r="221" spans="7:7" x14ac:dyDescent="0.2">
      <c r="G221" s="1"/>
    </row>
    <row r="222" spans="7:7" x14ac:dyDescent="0.2">
      <c r="G222" s="1"/>
    </row>
    <row r="223" spans="7:7" x14ac:dyDescent="0.2">
      <c r="G223" s="1"/>
    </row>
    <row r="224" spans="7:7" x14ac:dyDescent="0.2">
      <c r="G224" s="1"/>
    </row>
    <row r="225" spans="7:7" x14ac:dyDescent="0.2">
      <c r="G225" s="1"/>
    </row>
    <row r="226" spans="7:7" x14ac:dyDescent="0.2">
      <c r="G226" s="1"/>
    </row>
    <row r="227" spans="7:7" x14ac:dyDescent="0.2">
      <c r="G227" s="1"/>
    </row>
    <row r="228" spans="7:7" x14ac:dyDescent="0.2">
      <c r="G228" s="1"/>
    </row>
    <row r="229" spans="7:7" x14ac:dyDescent="0.2">
      <c r="G229" s="1"/>
    </row>
    <row r="230" spans="7:7" x14ac:dyDescent="0.2">
      <c r="G230" s="1"/>
    </row>
    <row r="231" spans="7:7" x14ac:dyDescent="0.2">
      <c r="G231" s="1"/>
    </row>
  </sheetData>
  <mergeCells count="156">
    <mergeCell ref="B167:J167"/>
    <mergeCell ref="B168:B169"/>
    <mergeCell ref="C168:C169"/>
    <mergeCell ref="D168:D169"/>
    <mergeCell ref="E168:E169"/>
    <mergeCell ref="F168:F169"/>
    <mergeCell ref="G168:G169"/>
    <mergeCell ref="H168:H169"/>
    <mergeCell ref="J168:J169"/>
    <mergeCell ref="B176:J176"/>
    <mergeCell ref="B177:B178"/>
    <mergeCell ref="C177:C178"/>
    <mergeCell ref="D177:D178"/>
    <mergeCell ref="E177:E178"/>
    <mergeCell ref="F177:F178"/>
    <mergeCell ref="G177:G178"/>
    <mergeCell ref="H177:H178"/>
    <mergeCell ref="J177:J178"/>
    <mergeCell ref="E160:E161"/>
    <mergeCell ref="F160:F161"/>
    <mergeCell ref="G160:G161"/>
    <mergeCell ref="H160:H161"/>
    <mergeCell ref="J160:J161"/>
    <mergeCell ref="B150:J150"/>
    <mergeCell ref="B151:B152"/>
    <mergeCell ref="C151:C152"/>
    <mergeCell ref="D151:D152"/>
    <mergeCell ref="E151:E152"/>
    <mergeCell ref="F151:F152"/>
    <mergeCell ref="G151:G152"/>
    <mergeCell ref="H151:H152"/>
    <mergeCell ref="J151:J152"/>
    <mergeCell ref="B159:J159"/>
    <mergeCell ref="B160:B161"/>
    <mergeCell ref="C160:C161"/>
    <mergeCell ref="D160:D161"/>
    <mergeCell ref="B23:J23"/>
    <mergeCell ref="K4:L4"/>
    <mergeCell ref="B2:C5"/>
    <mergeCell ref="D2:I5"/>
    <mergeCell ref="J7:J8"/>
    <mergeCell ref="B7:B8"/>
    <mergeCell ref="C7:C8"/>
    <mergeCell ref="D7:D8"/>
    <mergeCell ref="E7:E8"/>
    <mergeCell ref="F7:F8"/>
    <mergeCell ref="G7:G8"/>
    <mergeCell ref="H7:H8"/>
    <mergeCell ref="B6:J6"/>
    <mergeCell ref="B14:J14"/>
    <mergeCell ref="B34:J34"/>
    <mergeCell ref="B24:B25"/>
    <mergeCell ref="C24:C25"/>
    <mergeCell ref="D24:D25"/>
    <mergeCell ref="E24:E25"/>
    <mergeCell ref="F24:F25"/>
    <mergeCell ref="G24:G25"/>
    <mergeCell ref="H24:H25"/>
    <mergeCell ref="J24:J25"/>
    <mergeCell ref="B26:B27"/>
    <mergeCell ref="C26:C27"/>
    <mergeCell ref="D26:D27"/>
    <mergeCell ref="B47:J47"/>
    <mergeCell ref="B35:B36"/>
    <mergeCell ref="C35:C36"/>
    <mergeCell ref="D35:D36"/>
    <mergeCell ref="E35:E36"/>
    <mergeCell ref="F35:F36"/>
    <mergeCell ref="G35:G36"/>
    <mergeCell ref="H35:H36"/>
    <mergeCell ref="J35:J36"/>
    <mergeCell ref="B58:J58"/>
    <mergeCell ref="B48:B49"/>
    <mergeCell ref="C48:C49"/>
    <mergeCell ref="D48:D49"/>
    <mergeCell ref="E48:E49"/>
    <mergeCell ref="F48:F49"/>
    <mergeCell ref="G48:G49"/>
    <mergeCell ref="H48:H49"/>
    <mergeCell ref="J48:J49"/>
    <mergeCell ref="B76:J76"/>
    <mergeCell ref="B59:B60"/>
    <mergeCell ref="C59:C60"/>
    <mergeCell ref="D59:D60"/>
    <mergeCell ref="E59:E60"/>
    <mergeCell ref="F59:F60"/>
    <mergeCell ref="G59:G60"/>
    <mergeCell ref="H59:H60"/>
    <mergeCell ref="J59:J60"/>
    <mergeCell ref="B67:J67"/>
    <mergeCell ref="B92:J92"/>
    <mergeCell ref="B77:B78"/>
    <mergeCell ref="C77:C78"/>
    <mergeCell ref="D77:D78"/>
    <mergeCell ref="E77:E78"/>
    <mergeCell ref="F77:F78"/>
    <mergeCell ref="G77:G78"/>
    <mergeCell ref="H77:H78"/>
    <mergeCell ref="J77:J78"/>
    <mergeCell ref="C81:C82"/>
    <mergeCell ref="C84:C87"/>
    <mergeCell ref="B84:B87"/>
    <mergeCell ref="B81:B82"/>
    <mergeCell ref="B93:B94"/>
    <mergeCell ref="C93:C94"/>
    <mergeCell ref="D93:D94"/>
    <mergeCell ref="E93:E94"/>
    <mergeCell ref="F93:F94"/>
    <mergeCell ref="G93:G94"/>
    <mergeCell ref="H93:H94"/>
    <mergeCell ref="J93:J94"/>
    <mergeCell ref="B101:J101"/>
    <mergeCell ref="F111:F112"/>
    <mergeCell ref="G111:G112"/>
    <mergeCell ref="H111:H112"/>
    <mergeCell ref="J111:J112"/>
    <mergeCell ref="B110:J110"/>
    <mergeCell ref="B102:B103"/>
    <mergeCell ref="C102:C103"/>
    <mergeCell ref="D102:D103"/>
    <mergeCell ref="E102:E103"/>
    <mergeCell ref="F102:F103"/>
    <mergeCell ref="G102:G103"/>
    <mergeCell ref="H102:H103"/>
    <mergeCell ref="J102:J103"/>
    <mergeCell ref="B111:B112"/>
    <mergeCell ref="C111:C112"/>
    <mergeCell ref="D111:D112"/>
    <mergeCell ref="E111:E112"/>
    <mergeCell ref="B133:B134"/>
    <mergeCell ref="C133:C134"/>
    <mergeCell ref="D133:D134"/>
    <mergeCell ref="E133:E134"/>
    <mergeCell ref="F133:F134"/>
    <mergeCell ref="G133:G134"/>
    <mergeCell ref="H133:H134"/>
    <mergeCell ref="J133:J134"/>
    <mergeCell ref="B132:J132"/>
    <mergeCell ref="B122:B123"/>
    <mergeCell ref="C122:C123"/>
    <mergeCell ref="D122:D123"/>
    <mergeCell ref="E122:E123"/>
    <mergeCell ref="F122:F123"/>
    <mergeCell ref="G122:G123"/>
    <mergeCell ref="H122:H123"/>
    <mergeCell ref="J122:J123"/>
    <mergeCell ref="B121:J121"/>
    <mergeCell ref="B140:J140"/>
    <mergeCell ref="B141:B142"/>
    <mergeCell ref="C141:C142"/>
    <mergeCell ref="D141:D142"/>
    <mergeCell ref="E141:E142"/>
    <mergeCell ref="F141:F142"/>
    <mergeCell ref="G141:G142"/>
    <mergeCell ref="H141:H142"/>
    <mergeCell ref="J141:J142"/>
  </mergeCells>
  <conditionalFormatting sqref="I9:I13">
    <cfRule type="cellIs" dxfId="524" priority="992" stopIfTrue="1" operator="between">
      <formula>0%</formula>
      <formula>59%</formula>
    </cfRule>
    <cfRule type="cellIs" dxfId="523" priority="990" stopIfTrue="1" operator="greaterThanOrEqual">
      <formula>80%</formula>
    </cfRule>
    <cfRule type="cellIs" dxfId="522" priority="991" stopIfTrue="1" operator="between">
      <formula>60%</formula>
      <formula>79%</formula>
    </cfRule>
  </conditionalFormatting>
  <conditionalFormatting sqref="I16:I22 I26:I28 I30:I33 I37:I46">
    <cfRule type="cellIs" dxfId="521" priority="314" stopIfTrue="1" operator="between">
      <formula>0%</formula>
      <formula>59%</formula>
    </cfRule>
    <cfRule type="cellIs" dxfId="520" priority="313" stopIfTrue="1" operator="between">
      <formula>60%</formula>
      <formula>79%</formula>
    </cfRule>
    <cfRule type="cellIs" dxfId="519" priority="312" stopIfTrue="1" operator="greaterThanOrEqual">
      <formula>80%</formula>
    </cfRule>
    <cfRule type="containsText" dxfId="518" priority="311" stopIfTrue="1" operator="containsText" text="DETENIDO">
      <formula>NOT(ISERROR(SEARCH("DETENIDO",I16)))</formula>
    </cfRule>
  </conditionalFormatting>
  <conditionalFormatting sqref="I50:I52 I55:I57 I61:I62 I64:I66 I69:I75 I95:I100 I104:I109 I113:I120 I124:I131 I135:I139 I9:I13">
    <cfRule type="containsText" dxfId="517" priority="944" stopIfTrue="1" operator="containsText" text="DETENIDO">
      <formula>NOT(ISERROR(SEARCH("DETENIDO",I9)))</formula>
    </cfRule>
  </conditionalFormatting>
  <conditionalFormatting sqref="I50:I52 I55:I57">
    <cfRule type="cellIs" dxfId="516" priority="980" operator="between">
      <formula>0%</formula>
      <formula>60%</formula>
    </cfRule>
    <cfRule type="cellIs" dxfId="515" priority="916" operator="between">
      <formula>61%</formula>
      <formula>80%</formula>
    </cfRule>
    <cfRule type="cellIs" dxfId="514" priority="923" operator="between">
      <formula>0%</formula>
      <formula>59%</formula>
    </cfRule>
    <cfRule type="cellIs" dxfId="513" priority="922" operator="between">
      <formula>60%</formula>
      <formula>79%</formula>
    </cfRule>
    <cfRule type="cellIs" dxfId="512" priority="921" operator="between">
      <formula>80%</formula>
      <formula>100%</formula>
    </cfRule>
    <cfRule type="cellIs" dxfId="511" priority="920" operator="between">
      <formula>0%</formula>
      <formula>60%</formula>
    </cfRule>
    <cfRule type="cellIs" dxfId="510" priority="919" operator="between">
      <formula>61%</formula>
      <formula>80%</formula>
    </cfRule>
    <cfRule type="cellIs" dxfId="509" priority="918" operator="between">
      <formula>81%</formula>
      <formula>100%</formula>
    </cfRule>
    <cfRule type="cellIs" dxfId="508" priority="917" operator="between">
      <formula>0%</formula>
      <formula>60%</formula>
    </cfRule>
    <cfRule type="cellIs" dxfId="507" priority="912" stopIfTrue="1" operator="greaterThanOrEqual">
      <formula>80%</formula>
    </cfRule>
    <cfRule type="cellIs" dxfId="506" priority="915" operator="between">
      <formula>81%</formula>
      <formula>100%</formula>
    </cfRule>
    <cfRule type="cellIs" dxfId="505" priority="914" stopIfTrue="1" operator="between">
      <formula>0%</formula>
      <formula>59%</formula>
    </cfRule>
    <cfRule type="cellIs" dxfId="504" priority="913" stopIfTrue="1" operator="between">
      <formula>60%</formula>
      <formula>79%</formula>
    </cfRule>
    <cfRule type="cellIs" dxfId="503" priority="979" operator="between">
      <formula>61%</formula>
      <formula>80%</formula>
    </cfRule>
    <cfRule type="cellIs" dxfId="502" priority="978" operator="between">
      <formula>81%</formula>
      <formula>100%</formula>
    </cfRule>
  </conditionalFormatting>
  <conditionalFormatting sqref="I61:I62 I64:I66 I69:I75">
    <cfRule type="cellIs" dxfId="501" priority="908" operator="between">
      <formula>0%</formula>
      <formula>59%</formula>
    </cfRule>
    <cfRule type="cellIs" dxfId="500" priority="907" operator="between">
      <formula>60%</formula>
      <formula>79%</formula>
    </cfRule>
    <cfRule type="cellIs" dxfId="499" priority="906" operator="between">
      <formula>80%</formula>
      <formula>100%</formula>
    </cfRule>
    <cfRule type="cellIs" dxfId="498" priority="905" operator="between">
      <formula>0%</formula>
      <formula>60%</formula>
    </cfRule>
    <cfRule type="cellIs" dxfId="497" priority="904" operator="between">
      <formula>61%</formula>
      <formula>80%</formula>
    </cfRule>
    <cfRule type="cellIs" dxfId="496" priority="903" operator="between">
      <formula>81%</formula>
      <formula>100%</formula>
    </cfRule>
    <cfRule type="cellIs" dxfId="495" priority="902" operator="between">
      <formula>0%</formula>
      <formula>60%</formula>
    </cfRule>
    <cfRule type="cellIs" dxfId="494" priority="901" operator="between">
      <formula>61%</formula>
      <formula>80%</formula>
    </cfRule>
    <cfRule type="cellIs" dxfId="493" priority="911" operator="between">
      <formula>0%</formula>
      <formula>60%</formula>
    </cfRule>
    <cfRule type="cellIs" dxfId="492" priority="977" operator="between">
      <formula>0%</formula>
      <formula>60%</formula>
    </cfRule>
    <cfRule type="cellIs" dxfId="491" priority="976" operator="between">
      <formula>61%</formula>
      <formula>80%</formula>
    </cfRule>
    <cfRule type="cellIs" dxfId="490" priority="975" operator="between">
      <formula>81%</formula>
      <formula>100%</formula>
    </cfRule>
    <cfRule type="cellIs" dxfId="489" priority="910" operator="between">
      <formula>61%</formula>
      <formula>80%</formula>
    </cfRule>
    <cfRule type="cellIs" dxfId="488" priority="909" operator="between">
      <formula>81%</formula>
      <formula>100%</formula>
    </cfRule>
  </conditionalFormatting>
  <conditionalFormatting sqref="I61:I62 I64:I66">
    <cfRule type="cellIs" dxfId="487" priority="4" stopIfTrue="1" operator="between">
      <formula>0%</formula>
      <formula>59%</formula>
    </cfRule>
    <cfRule type="cellIs" dxfId="486" priority="3" stopIfTrue="1" operator="between">
      <formula>60%</formula>
      <formula>79%</formula>
    </cfRule>
    <cfRule type="cellIs" dxfId="485" priority="2" stopIfTrue="1" operator="greaterThanOrEqual">
      <formula>80%</formula>
    </cfRule>
  </conditionalFormatting>
  <conditionalFormatting sqref="I69:I75 I61:I62 I64:I66">
    <cfRule type="cellIs" dxfId="484" priority="900" operator="between">
      <formula>81%</formula>
      <formula>100%</formula>
    </cfRule>
  </conditionalFormatting>
  <conditionalFormatting sqref="I69:I75">
    <cfRule type="cellIs" dxfId="483" priority="899" stopIfTrue="1" operator="between">
      <formula>0%</formula>
      <formula>59%</formula>
    </cfRule>
    <cfRule type="cellIs" dxfId="482" priority="897" stopIfTrue="1" operator="greaterThanOrEqual">
      <formula>80%</formula>
    </cfRule>
    <cfRule type="cellIs" dxfId="481" priority="898" stopIfTrue="1" operator="between">
      <formula>60%</formula>
      <formula>79%</formula>
    </cfRule>
  </conditionalFormatting>
  <conditionalFormatting sqref="I79:I91">
    <cfRule type="cellIs" dxfId="480" priority="354" operator="between">
      <formula>81%</formula>
      <formula>100%</formula>
    </cfRule>
    <cfRule type="cellIs" dxfId="479" priority="339" operator="between">
      <formula>61%</formula>
      <formula>80%</formula>
    </cfRule>
    <cfRule type="cellIs" dxfId="478" priority="340" operator="between">
      <formula>0%</formula>
      <formula>60%</formula>
    </cfRule>
    <cfRule type="cellIs" dxfId="477" priority="341" operator="between">
      <formula>81%</formula>
      <formula>100%</formula>
    </cfRule>
    <cfRule type="cellIs" dxfId="476" priority="342" operator="between">
      <formula>61%</formula>
      <formula>80%</formula>
    </cfRule>
    <cfRule type="cellIs" dxfId="475" priority="343" operator="between">
      <formula>0%</formula>
      <formula>60%</formula>
    </cfRule>
    <cfRule type="cellIs" dxfId="474" priority="344" operator="between">
      <formula>80%</formula>
      <formula>100%</formula>
    </cfRule>
    <cfRule type="cellIs" dxfId="473" priority="345" operator="between">
      <formula>60%</formula>
      <formula>79%</formula>
    </cfRule>
    <cfRule type="cellIs" dxfId="472" priority="346" operator="between">
      <formula>0%</formula>
      <formula>59%</formula>
    </cfRule>
    <cfRule type="cellIs" dxfId="471" priority="347" operator="between">
      <formula>81%</formula>
      <formula>100%</formula>
    </cfRule>
    <cfRule type="cellIs" dxfId="470" priority="348" operator="between">
      <formula>61%</formula>
      <formula>80%</formula>
    </cfRule>
    <cfRule type="cellIs" dxfId="469" priority="350" operator="between">
      <formula>81%</formula>
      <formula>100%</formula>
    </cfRule>
    <cfRule type="cellIs" dxfId="468" priority="351" operator="between">
      <formula>61%</formula>
      <formula>80%</formula>
    </cfRule>
    <cfRule type="cellIs" dxfId="467" priority="352" operator="between">
      <formula>0%</formula>
      <formula>60%</formula>
    </cfRule>
    <cfRule type="containsText" dxfId="466" priority="353" stopIfTrue="1" operator="containsText" text="DETENIDO">
      <formula>NOT(ISERROR(SEARCH("DETENIDO",I79)))</formula>
    </cfRule>
    <cfRule type="cellIs" dxfId="465" priority="349" operator="between">
      <formula>0%</formula>
      <formula>60%</formula>
    </cfRule>
    <cfRule type="cellIs" dxfId="464" priority="335" stopIfTrue="1" operator="greaterThanOrEqual">
      <formula>80%</formula>
    </cfRule>
    <cfRule type="cellIs" dxfId="463" priority="355" operator="between">
      <formula>61%</formula>
      <formula>80%</formula>
    </cfRule>
    <cfRule type="cellIs" dxfId="462" priority="356" operator="between">
      <formula>0%</formula>
      <formula>60%</formula>
    </cfRule>
    <cfRule type="cellIs" dxfId="461" priority="336" stopIfTrue="1" operator="between">
      <formula>60%</formula>
      <formula>79%</formula>
    </cfRule>
    <cfRule type="cellIs" dxfId="460" priority="337" stopIfTrue="1" operator="between">
      <formula>0%</formula>
      <formula>59%</formula>
    </cfRule>
    <cfRule type="cellIs" dxfId="459" priority="338" operator="between">
      <formula>81%</formula>
      <formula>100%</formula>
    </cfRule>
  </conditionalFormatting>
  <conditionalFormatting sqref="I95:I100 I104:I109">
    <cfRule type="cellIs" dxfId="458" priority="875" operator="between">
      <formula>0%</formula>
      <formula>60%</formula>
    </cfRule>
    <cfRule type="cellIs" dxfId="457" priority="868" operator="between">
      <formula>60%</formula>
      <formula>79%</formula>
    </cfRule>
    <cfRule type="cellIs" dxfId="456" priority="867" operator="between">
      <formula>80%</formula>
      <formula>100%</formula>
    </cfRule>
    <cfRule type="cellIs" dxfId="455" priority="878" operator="between">
      <formula>0%</formula>
      <formula>60%</formula>
    </cfRule>
    <cfRule type="cellIs" dxfId="454" priority="877" operator="between">
      <formula>61%</formula>
      <formula>80%</formula>
    </cfRule>
    <cfRule type="cellIs" dxfId="453" priority="876" operator="between">
      <formula>81%</formula>
      <formula>100%</formula>
    </cfRule>
    <cfRule type="cellIs" dxfId="452" priority="869" operator="between">
      <formula>0%</formula>
      <formula>59%</formula>
    </cfRule>
    <cfRule type="cellIs" dxfId="451" priority="874" operator="between">
      <formula>61%</formula>
      <formula>80%</formula>
    </cfRule>
    <cfRule type="cellIs" dxfId="450" priority="873" operator="between">
      <formula>81%</formula>
      <formula>100%</formula>
    </cfRule>
    <cfRule type="cellIs" dxfId="449" priority="872" operator="between">
      <formula>0%</formula>
      <formula>60%</formula>
    </cfRule>
    <cfRule type="cellIs" dxfId="448" priority="871" operator="between">
      <formula>61%</formula>
      <formula>80%</formula>
    </cfRule>
    <cfRule type="cellIs" dxfId="447" priority="870" operator="between">
      <formula>81%</formula>
      <formula>100%</formula>
    </cfRule>
    <cfRule type="cellIs" dxfId="446" priority="866" operator="between">
      <formula>0%</formula>
      <formula>60%</formula>
    </cfRule>
    <cfRule type="cellIs" dxfId="445" priority="860" stopIfTrue="1" operator="between">
      <formula>0%</formula>
      <formula>59%</formula>
    </cfRule>
    <cfRule type="cellIs" dxfId="444" priority="967" operator="between">
      <formula>61%</formula>
      <formula>80%</formula>
    </cfRule>
    <cfRule type="cellIs" dxfId="443" priority="968" operator="between">
      <formula>0%</formula>
      <formula>60%</formula>
    </cfRule>
    <cfRule type="cellIs" dxfId="442" priority="859" stopIfTrue="1" operator="between">
      <formula>60%</formula>
      <formula>79%</formula>
    </cfRule>
    <cfRule type="cellIs" dxfId="441" priority="861" operator="between">
      <formula>81%</formula>
      <formula>100%</formula>
    </cfRule>
    <cfRule type="cellIs" dxfId="440" priority="862" operator="between">
      <formula>61%</formula>
      <formula>80%</formula>
    </cfRule>
    <cfRule type="cellIs" dxfId="439" priority="863" operator="between">
      <formula>0%</formula>
      <formula>60%</formula>
    </cfRule>
    <cfRule type="cellIs" dxfId="438" priority="864" operator="between">
      <formula>81%</formula>
      <formula>100%</formula>
    </cfRule>
    <cfRule type="cellIs" dxfId="437" priority="865" operator="between">
      <formula>61%</formula>
      <formula>80%</formula>
    </cfRule>
  </conditionalFormatting>
  <conditionalFormatting sqref="I104:I109 I95:I100">
    <cfRule type="cellIs" dxfId="436" priority="858" stopIfTrue="1" operator="greaterThanOrEqual">
      <formula>80%</formula>
    </cfRule>
    <cfRule type="cellIs" dxfId="435" priority="966" operator="between">
      <formula>81%</formula>
      <formula>100%</formula>
    </cfRule>
  </conditionalFormatting>
  <conditionalFormatting sqref="I104:I109">
    <cfRule type="cellIs" dxfId="434" priority="833" operator="between">
      <formula>0%</formula>
      <formula>60%</formula>
    </cfRule>
    <cfRule type="cellIs" dxfId="433" priority="825" operator="between">
      <formula>81%</formula>
      <formula>100%</formula>
    </cfRule>
    <cfRule type="cellIs" dxfId="432" priority="824" operator="between">
      <formula>0%</formula>
      <formula>60%</formula>
    </cfRule>
    <cfRule type="cellIs" dxfId="431" priority="823" operator="between">
      <formula>61%</formula>
      <formula>80%</formula>
    </cfRule>
    <cfRule type="cellIs" dxfId="430" priority="822" operator="between">
      <formula>81%</formula>
      <formula>100%</formula>
    </cfRule>
    <cfRule type="cellIs" dxfId="429" priority="821" operator="between">
      <formula>0%</formula>
      <formula>60%</formula>
    </cfRule>
    <cfRule type="cellIs" dxfId="428" priority="961" operator="between">
      <formula>61%</formula>
      <formula>80%</formula>
    </cfRule>
    <cfRule type="cellIs" dxfId="427" priority="820" operator="between">
      <formula>61%</formula>
      <formula>80%</formula>
    </cfRule>
    <cfRule type="cellIs" dxfId="426" priority="819" operator="between">
      <formula>81%</formula>
      <formula>100%</formula>
    </cfRule>
    <cfRule type="cellIs" dxfId="425" priority="818" operator="between">
      <formula>0%</formula>
      <formula>59%</formula>
    </cfRule>
    <cfRule type="cellIs" dxfId="424" priority="817" operator="between">
      <formula>60%</formula>
      <formula>79%</formula>
    </cfRule>
    <cfRule type="cellIs" dxfId="423" priority="816" operator="between">
      <formula>80%</formula>
      <formula>100%</formula>
    </cfRule>
    <cfRule type="cellIs" dxfId="422" priority="815" operator="between">
      <formula>0%</formula>
      <formula>60%</formula>
    </cfRule>
    <cfRule type="cellIs" dxfId="421" priority="814" operator="between">
      <formula>61%</formula>
      <formula>80%</formula>
    </cfRule>
    <cfRule type="cellIs" dxfId="420" priority="828" operator="between">
      <formula>81%</formula>
      <formula>100%</formula>
    </cfRule>
    <cfRule type="cellIs" dxfId="419" priority="813" operator="between">
      <formula>81%</formula>
      <formula>100%</formula>
    </cfRule>
    <cfRule type="cellIs" dxfId="418" priority="812" operator="between">
      <formula>0%</formula>
      <formula>60%</formula>
    </cfRule>
    <cfRule type="cellIs" dxfId="417" priority="960" operator="between">
      <formula>81%</formula>
      <formula>100%</formula>
    </cfRule>
    <cfRule type="cellIs" dxfId="416" priority="810" operator="between">
      <formula>81%</formula>
      <formula>100%</formula>
    </cfRule>
    <cfRule type="cellIs" dxfId="415" priority="962" operator="between">
      <formula>0%</formula>
      <formula>60%</formula>
    </cfRule>
    <cfRule type="cellIs" dxfId="414" priority="808" stopIfTrue="1" operator="between">
      <formula>60%</formula>
      <formula>79%</formula>
    </cfRule>
    <cfRule type="cellIs" dxfId="413" priority="807" stopIfTrue="1" operator="greaterThanOrEqual">
      <formula>80%</formula>
    </cfRule>
    <cfRule type="cellIs" dxfId="412" priority="827" operator="between">
      <formula>0%</formula>
      <formula>60%</formula>
    </cfRule>
    <cfRule type="cellIs" dxfId="411" priority="811" operator="between">
      <formula>61%</formula>
      <formula>80%</formula>
    </cfRule>
    <cfRule type="cellIs" dxfId="410" priority="826" operator="between">
      <formula>61%</formula>
      <formula>80%</formula>
    </cfRule>
    <cfRule type="cellIs" dxfId="409" priority="829" operator="between">
      <formula>61%</formula>
      <formula>80%</formula>
    </cfRule>
    <cfRule type="cellIs" dxfId="408" priority="830" operator="between">
      <formula>0%</formula>
      <formula>60%</formula>
    </cfRule>
    <cfRule type="cellIs" dxfId="407" priority="831" operator="between">
      <formula>81%</formula>
      <formula>100%</formula>
    </cfRule>
    <cfRule type="cellIs" dxfId="406" priority="832" operator="between">
      <formula>61%</formula>
      <formula>80%</formula>
    </cfRule>
    <cfRule type="cellIs" dxfId="405" priority="809" stopIfTrue="1" operator="between">
      <formula>0%</formula>
      <formula>59%</formula>
    </cfRule>
  </conditionalFormatting>
  <conditionalFormatting sqref="I113:I120">
    <cfRule type="cellIs" dxfId="404" priority="796" operator="between">
      <formula>61%</formula>
      <formula>80%</formula>
    </cfRule>
    <cfRule type="cellIs" dxfId="403" priority="795" operator="between">
      <formula>81%</formula>
      <formula>100%</formula>
    </cfRule>
    <cfRule type="cellIs" dxfId="402" priority="794" operator="between">
      <formula>0%</formula>
      <formula>60%</formula>
    </cfRule>
    <cfRule type="cellIs" dxfId="401" priority="793" operator="between">
      <formula>61%</formula>
      <formula>80%</formula>
    </cfRule>
    <cfRule type="cellIs" dxfId="400" priority="792" operator="between">
      <formula>81%</formula>
      <formula>100%</formula>
    </cfRule>
    <cfRule type="cellIs" dxfId="399" priority="791" operator="between">
      <formula>0%</formula>
      <formula>60%</formula>
    </cfRule>
    <cfRule type="cellIs" dxfId="398" priority="790" operator="between">
      <formula>61%</formula>
      <formula>80%</formula>
    </cfRule>
    <cfRule type="cellIs" dxfId="397" priority="789" operator="between">
      <formula>81%</formula>
      <formula>100%</formula>
    </cfRule>
    <cfRule type="cellIs" dxfId="396" priority="788" operator="between">
      <formula>0%</formula>
      <formula>59%</formula>
    </cfRule>
    <cfRule type="cellIs" dxfId="395" priority="787" operator="between">
      <formula>60%</formula>
      <formula>79%</formula>
    </cfRule>
    <cfRule type="cellIs" dxfId="394" priority="786" operator="between">
      <formula>80%</formula>
      <formula>100%</formula>
    </cfRule>
    <cfRule type="cellIs" dxfId="393" priority="785" operator="between">
      <formula>0%</formula>
      <formula>60%</formula>
    </cfRule>
    <cfRule type="cellIs" dxfId="392" priority="784" operator="between">
      <formula>61%</formula>
      <formula>80%</formula>
    </cfRule>
    <cfRule type="cellIs" dxfId="391" priority="783" operator="between">
      <formula>81%</formula>
      <formula>100%</formula>
    </cfRule>
    <cfRule type="cellIs" dxfId="390" priority="782" operator="between">
      <formula>0%</formula>
      <formula>60%</formula>
    </cfRule>
    <cfRule type="cellIs" dxfId="389" priority="781" operator="between">
      <formula>61%</formula>
      <formula>80%</formula>
    </cfRule>
    <cfRule type="cellIs" dxfId="388" priority="780" operator="between">
      <formula>81%</formula>
      <formula>100%</formula>
    </cfRule>
    <cfRule type="cellIs" dxfId="387" priority="779" stopIfTrue="1" operator="between">
      <formula>0%</formula>
      <formula>59%</formula>
    </cfRule>
    <cfRule type="cellIs" dxfId="386" priority="778" stopIfTrue="1" operator="between">
      <formula>60%</formula>
      <formula>79%</formula>
    </cfRule>
    <cfRule type="cellIs" dxfId="385" priority="365" operator="between">
      <formula>0%</formula>
      <formula>60%</formula>
    </cfRule>
    <cfRule type="cellIs" dxfId="384" priority="386" operator="between">
      <formula>0%</formula>
      <formula>60%</formula>
    </cfRule>
    <cfRule type="cellIs" dxfId="383" priority="385" operator="between">
      <formula>61%</formula>
      <formula>80%</formula>
    </cfRule>
    <cfRule type="cellIs" dxfId="382" priority="384" operator="between">
      <formula>81%</formula>
      <formula>100%</formula>
    </cfRule>
    <cfRule type="cellIs" dxfId="381" priority="383" operator="between">
      <formula>0%</formula>
      <formula>60%</formula>
    </cfRule>
    <cfRule type="cellIs" dxfId="380" priority="382" operator="between">
      <formula>61%</formula>
      <formula>80%</formula>
    </cfRule>
    <cfRule type="cellIs" dxfId="379" priority="381" operator="between">
      <formula>81%</formula>
      <formula>100%</formula>
    </cfRule>
    <cfRule type="cellIs" dxfId="378" priority="380" operator="between">
      <formula>0%</formula>
      <formula>60%</formula>
    </cfRule>
    <cfRule type="cellIs" dxfId="377" priority="379" operator="between">
      <formula>61%</formula>
      <formula>80%</formula>
    </cfRule>
    <cfRule type="cellIs" dxfId="376" priority="378" operator="between">
      <formula>81%</formula>
      <formula>100%</formula>
    </cfRule>
    <cfRule type="cellIs" dxfId="375" priority="377" operator="between">
      <formula>0%</formula>
      <formula>60%</formula>
    </cfRule>
    <cfRule type="cellIs" dxfId="374" priority="376" operator="between">
      <formula>61%</formula>
      <formula>80%</formula>
    </cfRule>
    <cfRule type="cellIs" dxfId="373" priority="375" operator="between">
      <formula>81%</formula>
      <formula>100%</formula>
    </cfRule>
    <cfRule type="cellIs" dxfId="372" priority="374" operator="between">
      <formula>0%</formula>
      <formula>60%</formula>
    </cfRule>
    <cfRule type="cellIs" dxfId="371" priority="373" operator="between">
      <formula>61%</formula>
      <formula>80%</formula>
    </cfRule>
    <cfRule type="cellIs" dxfId="370" priority="372" operator="between">
      <formula>81%</formula>
      <formula>100%</formula>
    </cfRule>
    <cfRule type="cellIs" dxfId="369" priority="371" operator="between">
      <formula>0%</formula>
      <formula>60%</formula>
    </cfRule>
    <cfRule type="cellIs" dxfId="368" priority="370" operator="between">
      <formula>61%</formula>
      <formula>80%</formula>
    </cfRule>
    <cfRule type="cellIs" dxfId="367" priority="369" operator="between">
      <formula>81%</formula>
      <formula>100%</formula>
    </cfRule>
    <cfRule type="cellIs" dxfId="366" priority="368" operator="between">
      <formula>0%</formula>
      <formula>59%</formula>
    </cfRule>
    <cfRule type="cellIs" dxfId="365" priority="367" operator="between">
      <formula>60%</formula>
      <formula>79%</formula>
    </cfRule>
    <cfRule type="cellIs" dxfId="364" priority="366" operator="between">
      <formula>80%</formula>
      <formula>100%</formula>
    </cfRule>
    <cfRule type="cellIs" dxfId="363" priority="364" operator="between">
      <formula>61%</formula>
      <formula>80%</formula>
    </cfRule>
    <cfRule type="cellIs" dxfId="362" priority="363" operator="between">
      <formula>81%</formula>
      <formula>100%</formula>
    </cfRule>
    <cfRule type="cellIs" dxfId="361" priority="362" operator="between">
      <formula>0%</formula>
      <formula>60%</formula>
    </cfRule>
    <cfRule type="cellIs" dxfId="360" priority="361" operator="between">
      <formula>61%</formula>
      <formula>80%</formula>
    </cfRule>
    <cfRule type="cellIs" dxfId="359" priority="360" operator="between">
      <formula>81%</formula>
      <formula>100%</formula>
    </cfRule>
    <cfRule type="cellIs" dxfId="358" priority="359" stopIfTrue="1" operator="between">
      <formula>0%</formula>
      <formula>59%</formula>
    </cfRule>
    <cfRule type="cellIs" dxfId="357" priority="358" stopIfTrue="1" operator="between">
      <formula>60%</formula>
      <formula>79%</formula>
    </cfRule>
    <cfRule type="cellIs" dxfId="356" priority="357" stopIfTrue="1" operator="greaterThanOrEqual">
      <formula>80%</formula>
    </cfRule>
    <cfRule type="cellIs" dxfId="355" priority="210" stopIfTrue="1" operator="greaterThanOrEqual">
      <formula>80%</formula>
    </cfRule>
    <cfRule type="cellIs" dxfId="354" priority="211" stopIfTrue="1" operator="between">
      <formula>60%</formula>
      <formula>79%</formula>
    </cfRule>
    <cfRule type="cellIs" dxfId="353" priority="212" stopIfTrue="1" operator="between">
      <formula>0%</formula>
      <formula>59%</formula>
    </cfRule>
    <cfRule type="cellIs" dxfId="352" priority="213" operator="between">
      <formula>81%</formula>
      <formula>100%</formula>
    </cfRule>
    <cfRule type="cellIs" dxfId="351" priority="214" operator="between">
      <formula>61%</formula>
      <formula>80%</formula>
    </cfRule>
    <cfRule type="cellIs" dxfId="350" priority="215" operator="between">
      <formula>0%</formula>
      <formula>60%</formula>
    </cfRule>
    <cfRule type="cellIs" dxfId="349" priority="216" operator="between">
      <formula>81%</formula>
      <formula>100%</formula>
    </cfRule>
    <cfRule type="cellIs" dxfId="348" priority="217" operator="between">
      <formula>61%</formula>
      <formula>80%</formula>
    </cfRule>
    <cfRule type="cellIs" dxfId="347" priority="218" operator="between">
      <formula>0%</formula>
      <formula>60%</formula>
    </cfRule>
    <cfRule type="cellIs" dxfId="346" priority="219" operator="between">
      <formula>80%</formula>
      <formula>100%</formula>
    </cfRule>
    <cfRule type="cellIs" dxfId="345" priority="220" operator="between">
      <formula>60%</formula>
      <formula>79%</formula>
    </cfRule>
    <cfRule type="cellIs" dxfId="344" priority="221" operator="between">
      <formula>0%</formula>
      <formula>59%</formula>
    </cfRule>
    <cfRule type="cellIs" dxfId="343" priority="222" operator="between">
      <formula>81%</formula>
      <formula>100%</formula>
    </cfRule>
    <cfRule type="cellIs" dxfId="342" priority="223" operator="between">
      <formula>61%</formula>
      <formula>80%</formula>
    </cfRule>
    <cfRule type="cellIs" dxfId="341" priority="224" operator="between">
      <formula>0%</formula>
      <formula>60%</formula>
    </cfRule>
    <cfRule type="cellIs" dxfId="340" priority="225" operator="between">
      <formula>81%</formula>
      <formula>100%</formula>
    </cfRule>
    <cfRule type="cellIs" dxfId="339" priority="226" operator="between">
      <formula>61%</formula>
      <formula>80%</formula>
    </cfRule>
    <cfRule type="cellIs" dxfId="338" priority="227" operator="between">
      <formula>0%</formula>
      <formula>60%</formula>
    </cfRule>
    <cfRule type="cellIs" dxfId="337" priority="228" operator="between">
      <formula>81%</formula>
      <formula>100%</formula>
    </cfRule>
    <cfRule type="cellIs" dxfId="336" priority="229" operator="between">
      <formula>61%</formula>
      <formula>80%</formula>
    </cfRule>
    <cfRule type="cellIs" dxfId="335" priority="230" operator="between">
      <formula>0%</formula>
      <formula>60%</formula>
    </cfRule>
    <cfRule type="cellIs" dxfId="334" priority="231" operator="between">
      <formula>81%</formula>
      <formula>100%</formula>
    </cfRule>
    <cfRule type="cellIs" dxfId="333" priority="232" operator="between">
      <formula>61%</formula>
      <formula>80%</formula>
    </cfRule>
    <cfRule type="cellIs" dxfId="332" priority="233" operator="between">
      <formula>0%</formula>
      <formula>60%</formula>
    </cfRule>
    <cfRule type="cellIs" dxfId="331" priority="234" stopIfTrue="1" operator="greaterThanOrEqual">
      <formula>80%</formula>
    </cfRule>
    <cfRule type="cellIs" dxfId="330" priority="235" stopIfTrue="1" operator="between">
      <formula>60%</formula>
      <formula>79%</formula>
    </cfRule>
    <cfRule type="cellIs" dxfId="329" priority="236" stopIfTrue="1" operator="between">
      <formula>0%</formula>
      <formula>59%</formula>
    </cfRule>
    <cfRule type="cellIs" dxfId="328" priority="237" operator="between">
      <formula>81%</formula>
      <formula>100%</formula>
    </cfRule>
    <cfRule type="cellIs" dxfId="327" priority="238" operator="between">
      <formula>61%</formula>
      <formula>80%</formula>
    </cfRule>
    <cfRule type="cellIs" dxfId="326" priority="239" operator="between">
      <formula>0%</formula>
      <formula>60%</formula>
    </cfRule>
    <cfRule type="cellIs" dxfId="325" priority="240" operator="between">
      <formula>81%</formula>
      <formula>100%</formula>
    </cfRule>
    <cfRule type="cellIs" dxfId="324" priority="241" operator="between">
      <formula>61%</formula>
      <formula>80%</formula>
    </cfRule>
    <cfRule type="cellIs" dxfId="323" priority="242" operator="between">
      <formula>0%</formula>
      <formula>60%</formula>
    </cfRule>
    <cfRule type="cellIs" dxfId="322" priority="243" operator="between">
      <formula>80%</formula>
      <formula>100%</formula>
    </cfRule>
    <cfRule type="cellIs" dxfId="321" priority="244" operator="between">
      <formula>60%</formula>
      <formula>79%</formula>
    </cfRule>
    <cfRule type="cellIs" dxfId="320" priority="245" operator="between">
      <formula>0%</formula>
      <formula>59%</formula>
    </cfRule>
    <cfRule type="cellIs" dxfId="319" priority="246" operator="between">
      <formula>81%</formula>
      <formula>100%</formula>
    </cfRule>
    <cfRule type="cellIs" dxfId="318" priority="247" operator="between">
      <formula>61%</formula>
      <formula>80%</formula>
    </cfRule>
    <cfRule type="cellIs" dxfId="317" priority="248" operator="between">
      <formula>0%</formula>
      <formula>60%</formula>
    </cfRule>
    <cfRule type="cellIs" dxfId="316" priority="249" operator="between">
      <formula>81%</formula>
      <formula>100%</formula>
    </cfRule>
    <cfRule type="cellIs" dxfId="315" priority="250" operator="between">
      <formula>61%</formula>
      <formula>80%</formula>
    </cfRule>
    <cfRule type="cellIs" dxfId="314" priority="251" operator="between">
      <formula>0%</formula>
      <formula>60%</formula>
    </cfRule>
    <cfRule type="cellIs" dxfId="313" priority="252" operator="between">
      <formula>81%</formula>
      <formula>100%</formula>
    </cfRule>
    <cfRule type="cellIs" dxfId="312" priority="253" operator="between">
      <formula>61%</formula>
      <formula>80%</formula>
    </cfRule>
    <cfRule type="cellIs" dxfId="311" priority="254" operator="between">
      <formula>0%</formula>
      <formula>60%</formula>
    </cfRule>
    <cfRule type="cellIs" dxfId="310" priority="255" operator="between">
      <formula>81%</formula>
      <formula>100%</formula>
    </cfRule>
    <cfRule type="cellIs" dxfId="309" priority="256" operator="between">
      <formula>61%</formula>
      <formula>80%</formula>
    </cfRule>
    <cfRule type="cellIs" dxfId="308" priority="257" operator="between">
      <formula>0%</formula>
      <formula>60%</formula>
    </cfRule>
    <cfRule type="cellIs" dxfId="307" priority="258" operator="between">
      <formula>81%</formula>
      <formula>100%</formula>
    </cfRule>
    <cfRule type="cellIs" dxfId="306" priority="259" operator="between">
      <formula>61%</formula>
      <formula>80%</formula>
    </cfRule>
    <cfRule type="cellIs" dxfId="305" priority="260" operator="between">
      <formula>0%</formula>
      <formula>60%</formula>
    </cfRule>
    <cfRule type="cellIs" dxfId="304" priority="261" operator="between">
      <formula>81%</formula>
      <formula>100%</formula>
    </cfRule>
    <cfRule type="cellIs" dxfId="303" priority="262" operator="between">
      <formula>61%</formula>
      <formula>80%</formula>
    </cfRule>
    <cfRule type="cellIs" dxfId="302" priority="263" operator="between">
      <formula>0%</formula>
      <formula>60%</formula>
    </cfRule>
    <cfRule type="cellIs" dxfId="301" priority="958" operator="between">
      <formula>61%</formula>
      <formula>80%</formula>
    </cfRule>
    <cfRule type="cellIs" dxfId="300" priority="959" operator="between">
      <formula>0%</formula>
      <formula>60%</formula>
    </cfRule>
    <cfRule type="cellIs" dxfId="299" priority="957" operator="between">
      <formula>81%</formula>
      <formula>100%</formula>
    </cfRule>
    <cfRule type="cellIs" dxfId="298" priority="806" operator="between">
      <formula>0%</formula>
      <formula>60%</formula>
    </cfRule>
    <cfRule type="cellIs" dxfId="297" priority="805" operator="between">
      <formula>61%</formula>
      <formula>80%</formula>
    </cfRule>
    <cfRule type="cellIs" dxfId="296" priority="804" operator="between">
      <formula>81%</formula>
      <formula>100%</formula>
    </cfRule>
    <cfRule type="cellIs" dxfId="295" priority="803" operator="between">
      <formula>0%</formula>
      <formula>60%</formula>
    </cfRule>
    <cfRule type="cellIs" dxfId="294" priority="802" operator="between">
      <formula>61%</formula>
      <formula>80%</formula>
    </cfRule>
    <cfRule type="cellIs" dxfId="293" priority="801" operator="between">
      <formula>81%</formula>
      <formula>100%</formula>
    </cfRule>
    <cfRule type="cellIs" dxfId="292" priority="800" operator="between">
      <formula>0%</formula>
      <formula>60%</formula>
    </cfRule>
    <cfRule type="cellIs" dxfId="291" priority="799" operator="between">
      <formula>61%</formula>
      <formula>80%</formula>
    </cfRule>
    <cfRule type="cellIs" dxfId="290" priority="798" operator="between">
      <formula>81%</formula>
      <formula>100%</formula>
    </cfRule>
    <cfRule type="cellIs" dxfId="289" priority="797" operator="between">
      <formula>0%</formula>
      <formula>60%</formula>
    </cfRule>
    <cfRule type="cellIs" dxfId="288" priority="777" stopIfTrue="1" operator="greaterThanOrEqual">
      <formula>80%</formula>
    </cfRule>
  </conditionalFormatting>
  <conditionalFormatting sqref="I124:I131">
    <cfRule type="cellIs" dxfId="287" priority="767" operator="between">
      <formula>0%</formula>
      <formula>60%</formula>
    </cfRule>
    <cfRule type="cellIs" dxfId="286" priority="768" operator="between">
      <formula>81%</formula>
      <formula>100%</formula>
    </cfRule>
    <cfRule type="cellIs" dxfId="285" priority="769" operator="between">
      <formula>61%</formula>
      <formula>80%</formula>
    </cfRule>
    <cfRule type="cellIs" dxfId="284" priority="770" operator="between">
      <formula>0%</formula>
      <formula>60%</formula>
    </cfRule>
    <cfRule type="cellIs" dxfId="283" priority="771" operator="between">
      <formula>81%</formula>
      <formula>100%</formula>
    </cfRule>
    <cfRule type="cellIs" dxfId="282" priority="772" operator="between">
      <formula>61%</formula>
      <formula>80%</formula>
    </cfRule>
    <cfRule type="cellIs" dxfId="281" priority="773" operator="between">
      <formula>0%</formula>
      <formula>60%</formula>
    </cfRule>
    <cfRule type="cellIs" dxfId="280" priority="774" operator="between">
      <formula>81%</formula>
      <formula>100%</formula>
    </cfRule>
    <cfRule type="cellIs" dxfId="279" priority="775" operator="between">
      <formula>61%</formula>
      <formula>80%</formula>
    </cfRule>
    <cfRule type="cellIs" dxfId="278" priority="776" operator="between">
      <formula>0%</formula>
      <formula>60%</formula>
    </cfRule>
    <cfRule type="cellIs" dxfId="277" priority="462" stopIfTrue="1" operator="greaterThanOrEqual">
      <formula>80%</formula>
    </cfRule>
    <cfRule type="cellIs" dxfId="276" priority="448" operator="between">
      <formula>0%</formula>
      <formula>60%</formula>
    </cfRule>
    <cfRule type="cellIs" dxfId="275" priority="447" operator="between">
      <formula>61%</formula>
      <formula>80%</formula>
    </cfRule>
    <cfRule type="cellIs" dxfId="274" priority="446" operator="between">
      <formula>81%</formula>
      <formula>100%</formula>
    </cfRule>
    <cfRule type="cellIs" dxfId="273" priority="750" operator="between">
      <formula>81%</formula>
      <formula>100%</formula>
    </cfRule>
    <cfRule type="cellIs" dxfId="272" priority="445" stopIfTrue="1" operator="between">
      <formula>0%</formula>
      <formula>59%</formula>
    </cfRule>
    <cfRule type="cellIs" dxfId="271" priority="444" stopIfTrue="1" operator="between">
      <formula>60%</formula>
      <formula>79%</formula>
    </cfRule>
    <cfRule type="cellIs" dxfId="270" priority="443" stopIfTrue="1" operator="greaterThanOrEqual">
      <formula>80%</formula>
    </cfRule>
    <cfRule type="cellIs" dxfId="269" priority="749" operator="between">
      <formula>0%</formula>
      <formula>60%</formula>
    </cfRule>
    <cfRule type="cellIs" dxfId="268" priority="748" operator="between">
      <formula>61%</formula>
      <formula>80%</formula>
    </cfRule>
    <cfRule type="cellIs" dxfId="267" priority="747" operator="between">
      <formula>81%</formula>
      <formula>100%</formula>
    </cfRule>
    <cfRule type="cellIs" dxfId="266" priority="464" stopIfTrue="1" operator="between">
      <formula>0%</formula>
      <formula>59%</formula>
    </cfRule>
    <cfRule type="cellIs" dxfId="265" priority="463" stopIfTrue="1" operator="between">
      <formula>60%</formula>
      <formula>79%</formula>
    </cfRule>
    <cfRule type="cellIs" dxfId="264" priority="751" operator="between">
      <formula>61%</formula>
      <formula>80%</formula>
    </cfRule>
    <cfRule type="cellIs" dxfId="263" priority="752" operator="between">
      <formula>0%</formula>
      <formula>60%</formula>
    </cfRule>
    <cfRule type="cellIs" dxfId="262" priority="753" operator="between">
      <formula>80%</formula>
      <formula>100%</formula>
    </cfRule>
    <cfRule type="cellIs" dxfId="261" priority="754" operator="between">
      <formula>60%</formula>
      <formula>79%</formula>
    </cfRule>
    <cfRule type="cellIs" dxfId="260" priority="954" operator="between">
      <formula>81%</formula>
      <formula>100%</formula>
    </cfRule>
    <cfRule type="cellIs" dxfId="259" priority="955" operator="between">
      <formula>61%</formula>
      <formula>80%</formula>
    </cfRule>
    <cfRule type="cellIs" dxfId="258" priority="956" operator="between">
      <formula>0%</formula>
      <formula>60%</formula>
    </cfRule>
    <cfRule type="cellIs" dxfId="257" priority="755" operator="between">
      <formula>0%</formula>
      <formula>59%</formula>
    </cfRule>
    <cfRule type="cellIs" dxfId="256" priority="756" operator="between">
      <formula>81%</formula>
      <formula>100%</formula>
    </cfRule>
    <cfRule type="cellIs" dxfId="255" priority="757" operator="between">
      <formula>61%</formula>
      <formula>80%</formula>
    </cfRule>
    <cfRule type="cellIs" dxfId="254" priority="758" operator="between">
      <formula>0%</formula>
      <formula>60%</formula>
    </cfRule>
    <cfRule type="cellIs" dxfId="253" priority="759" operator="between">
      <formula>81%</formula>
      <formula>100%</formula>
    </cfRule>
    <cfRule type="cellIs" dxfId="252" priority="760" operator="between">
      <formula>61%</formula>
      <formula>80%</formula>
    </cfRule>
    <cfRule type="cellIs" dxfId="251" priority="761" operator="between">
      <formula>0%</formula>
      <formula>60%</formula>
    </cfRule>
    <cfRule type="cellIs" dxfId="250" priority="762" operator="between">
      <formula>81%</formula>
      <formula>100%</formula>
    </cfRule>
    <cfRule type="cellIs" dxfId="249" priority="763" operator="between">
      <formula>61%</formula>
      <formula>80%</formula>
    </cfRule>
    <cfRule type="cellIs" dxfId="248" priority="764" operator="between">
      <formula>0%</formula>
      <formula>60%</formula>
    </cfRule>
    <cfRule type="cellIs" dxfId="247" priority="765" operator="between">
      <formula>81%</formula>
      <formula>100%</formula>
    </cfRule>
    <cfRule type="cellIs" dxfId="246" priority="766" operator="between">
      <formula>61%</formula>
      <formula>80%</formula>
    </cfRule>
  </conditionalFormatting>
  <conditionalFormatting sqref="I135:I139">
    <cfRule type="cellIs" dxfId="245" priority="724" operator="between">
      <formula>61%</formula>
      <formula>80%</formula>
    </cfRule>
    <cfRule type="cellIs" dxfId="244" priority="725" operator="between">
      <formula>0%</formula>
      <formula>60%</formula>
    </cfRule>
    <cfRule type="cellIs" dxfId="243" priority="726" operator="between">
      <formula>81%</formula>
      <formula>100%</formula>
    </cfRule>
    <cfRule type="cellIs" dxfId="242" priority="727" operator="between">
      <formula>61%</formula>
      <formula>80%</formula>
    </cfRule>
    <cfRule type="cellIs" dxfId="241" priority="728" operator="between">
      <formula>0%</formula>
      <formula>60%</formula>
    </cfRule>
    <cfRule type="cellIs" dxfId="240" priority="729" operator="between">
      <formula>81%</formula>
      <formula>100%</formula>
    </cfRule>
    <cfRule type="cellIs" dxfId="239" priority="730" operator="between">
      <formula>61%</formula>
      <formula>80%</formula>
    </cfRule>
    <cfRule type="cellIs" dxfId="238" priority="731" operator="between">
      <formula>0%</formula>
      <formula>60%</formula>
    </cfRule>
    <cfRule type="cellIs" dxfId="237" priority="732" operator="between">
      <formula>81%</formula>
      <formula>100%</formula>
    </cfRule>
    <cfRule type="cellIs" dxfId="236" priority="733" operator="between">
      <formula>61%</formula>
      <formula>80%</formula>
    </cfRule>
    <cfRule type="cellIs" dxfId="235" priority="734" operator="between">
      <formula>0%</formula>
      <formula>60%</formula>
    </cfRule>
    <cfRule type="cellIs" dxfId="234" priority="735" operator="between">
      <formula>81%</formula>
      <formula>100%</formula>
    </cfRule>
    <cfRule type="cellIs" dxfId="233" priority="736" operator="between">
      <formula>61%</formula>
      <formula>80%</formula>
    </cfRule>
    <cfRule type="cellIs" dxfId="232" priority="737" operator="between">
      <formula>0%</formula>
      <formula>60%</formula>
    </cfRule>
    <cfRule type="cellIs" dxfId="231" priority="738" operator="between">
      <formula>81%</formula>
      <formula>100%</formula>
    </cfRule>
    <cfRule type="cellIs" dxfId="230" priority="739" operator="between">
      <formula>61%</formula>
      <formula>80%</formula>
    </cfRule>
    <cfRule type="cellIs" dxfId="229" priority="740" operator="between">
      <formula>0%</formula>
      <formula>60%</formula>
    </cfRule>
    <cfRule type="cellIs" dxfId="228" priority="741" operator="between">
      <formula>81%</formula>
      <formula>100%</formula>
    </cfRule>
    <cfRule type="cellIs" dxfId="227" priority="742" operator="between">
      <formula>61%</formula>
      <formula>80%</formula>
    </cfRule>
    <cfRule type="cellIs" dxfId="226" priority="743" operator="between">
      <formula>0%</formula>
      <formula>60%</formula>
    </cfRule>
    <cfRule type="cellIs" dxfId="225" priority="948" operator="between">
      <formula>80%</formula>
      <formula>100%</formula>
    </cfRule>
    <cfRule type="cellIs" dxfId="224" priority="949" operator="between">
      <formula>60%</formula>
      <formula>79%</formula>
    </cfRule>
    <cfRule type="cellIs" dxfId="223" priority="950" operator="between">
      <formula>0%</formula>
      <formula>59%</formula>
    </cfRule>
    <cfRule type="cellIs" dxfId="222" priority="578" operator="between">
      <formula>0.6</formula>
      <formula>0.79</formula>
    </cfRule>
    <cfRule type="cellIs" dxfId="221" priority="582" stopIfTrue="1" operator="greaterThanOrEqual">
      <formula>80%</formula>
    </cfRule>
    <cfRule type="cellIs" dxfId="220" priority="583" stopIfTrue="1" operator="between">
      <formula>60%</formula>
      <formula>79%</formula>
    </cfRule>
    <cfRule type="cellIs" dxfId="219" priority="584" stopIfTrue="1" operator="between">
      <formula>0%</formula>
      <formula>59%</formula>
    </cfRule>
    <cfRule type="cellIs" dxfId="218" priority="615" operator="between">
      <formula>81%</formula>
      <formula>100%</formula>
    </cfRule>
    <cfRule type="cellIs" dxfId="217" priority="616" operator="between">
      <formula>61%</formula>
      <formula>80%</formula>
    </cfRule>
    <cfRule type="cellIs" dxfId="216" priority="617" operator="between">
      <formula>0%</formula>
      <formula>60%</formula>
    </cfRule>
    <cfRule type="cellIs" dxfId="215" priority="714" operator="between">
      <formula>81%</formula>
      <formula>100%</formula>
    </cfRule>
    <cfRule type="cellIs" dxfId="214" priority="715" operator="between">
      <formula>61%</formula>
      <formula>80%</formula>
    </cfRule>
    <cfRule type="cellIs" dxfId="213" priority="716" operator="between">
      <formula>0%</formula>
      <formula>60%</formula>
    </cfRule>
    <cfRule type="cellIs" dxfId="212" priority="717" operator="between">
      <formula>80%</formula>
      <formula>100%</formula>
    </cfRule>
    <cfRule type="cellIs" dxfId="211" priority="718" operator="between">
      <formula>60%</formula>
      <formula>79%</formula>
    </cfRule>
    <cfRule type="cellIs" dxfId="210" priority="719" operator="between">
      <formula>0%</formula>
      <formula>59%</formula>
    </cfRule>
    <cfRule type="cellIs" dxfId="209" priority="720" operator="between">
      <formula>81%</formula>
      <formula>100%</formula>
    </cfRule>
    <cfRule type="cellIs" dxfId="208" priority="721" operator="between">
      <formula>61%</formula>
      <formula>80%</formula>
    </cfRule>
    <cfRule type="cellIs" dxfId="207" priority="722" operator="between">
      <formula>0%</formula>
      <formula>60%</formula>
    </cfRule>
    <cfRule type="cellIs" dxfId="206" priority="723" operator="between">
      <formula>81%</formula>
      <formula>100%</formula>
    </cfRule>
  </conditionalFormatting>
  <conditionalFormatting sqref="I143:I149">
    <cfRule type="cellIs" dxfId="205" priority="192" operator="between">
      <formula>61%</formula>
      <formula>80%</formula>
    </cfRule>
    <cfRule type="cellIs" dxfId="204" priority="179" operator="between">
      <formula>80%</formula>
      <formula>100%</formula>
    </cfRule>
    <cfRule type="cellIs" dxfId="203" priority="178" operator="between">
      <formula>0%</formula>
      <formula>60%</formula>
    </cfRule>
    <cfRule type="cellIs" dxfId="202" priority="177" operator="between">
      <formula>61%</formula>
      <formula>80%</formula>
    </cfRule>
    <cfRule type="cellIs" dxfId="201" priority="176" operator="between">
      <formula>81%</formula>
      <formula>100%</formula>
    </cfRule>
    <cfRule type="cellIs" dxfId="200" priority="175" operator="between">
      <formula>0%</formula>
      <formula>60%</formula>
    </cfRule>
    <cfRule type="cellIs" dxfId="199" priority="174" operator="between">
      <formula>61%</formula>
      <formula>80%</formula>
    </cfRule>
    <cfRule type="cellIs" dxfId="198" priority="173" operator="between">
      <formula>81%</formula>
      <formula>100%</formula>
    </cfRule>
    <cfRule type="cellIs" dxfId="197" priority="199" operator="between">
      <formula>0%</formula>
      <formula>60%</formula>
    </cfRule>
    <cfRule type="cellIs" dxfId="196" priority="209" operator="between">
      <formula>0%</formula>
      <formula>59%</formula>
    </cfRule>
    <cfRule type="cellIs" dxfId="195" priority="208" operator="between">
      <formula>60%</formula>
      <formula>79%</formula>
    </cfRule>
    <cfRule type="cellIs" dxfId="194" priority="207" operator="between">
      <formula>80%</formula>
      <formula>100%</formula>
    </cfRule>
    <cfRule type="containsText" dxfId="193" priority="206" stopIfTrue="1" operator="containsText" text="DETENIDO">
      <formula>NOT(ISERROR(SEARCH("DETENIDO",I143)))</formula>
    </cfRule>
    <cfRule type="cellIs" dxfId="192" priority="205" operator="between">
      <formula>0%</formula>
      <formula>60%</formula>
    </cfRule>
    <cfRule type="cellIs" dxfId="191" priority="204" operator="between">
      <formula>61%</formula>
      <formula>80%</formula>
    </cfRule>
    <cfRule type="cellIs" dxfId="190" priority="203" operator="between">
      <formula>81%</formula>
      <formula>100%</formula>
    </cfRule>
    <cfRule type="cellIs" dxfId="189" priority="202" operator="between">
      <formula>0%</formula>
      <formula>60%</formula>
    </cfRule>
    <cfRule type="cellIs" dxfId="188" priority="201" operator="between">
      <formula>61%</formula>
      <formula>80%</formula>
    </cfRule>
    <cfRule type="cellIs" dxfId="187" priority="200" operator="between">
      <formula>81%</formula>
      <formula>100%</formula>
    </cfRule>
    <cfRule type="cellIs" dxfId="186" priority="198" operator="between">
      <formula>61%</formula>
      <formula>80%</formula>
    </cfRule>
    <cfRule type="cellIs" dxfId="185" priority="197" operator="between">
      <formula>81%</formula>
      <formula>100%</formula>
    </cfRule>
    <cfRule type="cellIs" dxfId="184" priority="196" operator="between">
      <formula>0%</formula>
      <formula>60%</formula>
    </cfRule>
    <cfRule type="cellIs" dxfId="183" priority="195" operator="between">
      <formula>61%</formula>
      <formula>80%</formula>
    </cfRule>
    <cfRule type="cellIs" dxfId="182" priority="194" operator="between">
      <formula>81%</formula>
      <formula>100%</formula>
    </cfRule>
    <cfRule type="cellIs" dxfId="181" priority="193" operator="between">
      <formula>0%</formula>
      <formula>60%</formula>
    </cfRule>
    <cfRule type="cellIs" dxfId="180" priority="169" operator="between">
      <formula>0.6</formula>
      <formula>0.79</formula>
    </cfRule>
    <cfRule type="cellIs" dxfId="179" priority="191" operator="between">
      <formula>81%</formula>
      <formula>100%</formula>
    </cfRule>
    <cfRule type="cellIs" dxfId="178" priority="190" operator="between">
      <formula>0%</formula>
      <formula>60%</formula>
    </cfRule>
    <cfRule type="cellIs" dxfId="177" priority="189" operator="between">
      <formula>61%</formula>
      <formula>80%</formula>
    </cfRule>
    <cfRule type="cellIs" dxfId="176" priority="188" operator="between">
      <formula>81%</formula>
      <formula>100%</formula>
    </cfRule>
    <cfRule type="cellIs" dxfId="175" priority="187" operator="between">
      <formula>0%</formula>
      <formula>60%</formula>
    </cfRule>
    <cfRule type="cellIs" dxfId="174" priority="186" operator="between">
      <formula>61%</formula>
      <formula>80%</formula>
    </cfRule>
    <cfRule type="cellIs" dxfId="173" priority="185" operator="between">
      <formula>81%</formula>
      <formula>100%</formula>
    </cfRule>
    <cfRule type="cellIs" dxfId="172" priority="184" operator="between">
      <formula>0%</formula>
      <formula>60%</formula>
    </cfRule>
    <cfRule type="cellIs" dxfId="171" priority="183" operator="between">
      <formula>61%</formula>
      <formula>80%</formula>
    </cfRule>
    <cfRule type="cellIs" dxfId="170" priority="182" operator="between">
      <formula>81%</formula>
      <formula>100%</formula>
    </cfRule>
    <cfRule type="cellIs" dxfId="169" priority="181" operator="between">
      <formula>0%</formula>
      <formula>59%</formula>
    </cfRule>
    <cfRule type="cellIs" dxfId="168" priority="180" operator="between">
      <formula>60%</formula>
      <formula>79%</formula>
    </cfRule>
    <cfRule type="cellIs" dxfId="167" priority="172" stopIfTrue="1" operator="between">
      <formula>0%</formula>
      <formula>59%</formula>
    </cfRule>
    <cfRule type="cellIs" dxfId="166" priority="171" stopIfTrue="1" operator="between">
      <formula>60%</formula>
      <formula>79%</formula>
    </cfRule>
    <cfRule type="cellIs" dxfId="165" priority="170" stopIfTrue="1" operator="greaterThanOrEqual">
      <formula>80%</formula>
    </cfRule>
  </conditionalFormatting>
  <conditionalFormatting sqref="I153:I158">
    <cfRule type="cellIs" dxfId="164" priority="148" operator="between">
      <formula>61%</formula>
      <formula>80%</formula>
    </cfRule>
    <cfRule type="cellIs" dxfId="163" priority="147" operator="between">
      <formula>81%</formula>
      <formula>100%</formula>
    </cfRule>
    <cfRule type="cellIs" dxfId="162" priority="146" operator="between">
      <formula>0%</formula>
      <formula>60%</formula>
    </cfRule>
    <cfRule type="cellIs" dxfId="161" priority="145" operator="between">
      <formula>61%</formula>
      <formula>80%</formula>
    </cfRule>
    <cfRule type="cellIs" dxfId="160" priority="152" operator="between">
      <formula>0%</formula>
      <formula>60%</formula>
    </cfRule>
    <cfRule type="cellIs" dxfId="159" priority="144" operator="between">
      <formula>81%</formula>
      <formula>100%</formula>
    </cfRule>
    <cfRule type="cellIs" dxfId="158" priority="143" operator="between">
      <formula>0%</formula>
      <formula>60%</formula>
    </cfRule>
    <cfRule type="cellIs" dxfId="157" priority="142" operator="between">
      <formula>61%</formula>
      <formula>80%</formula>
    </cfRule>
    <cfRule type="cellIs" dxfId="156" priority="141" operator="between">
      <formula>81%</formula>
      <formula>100%</formula>
    </cfRule>
    <cfRule type="cellIs" dxfId="155" priority="140" operator="between">
      <formula>0%</formula>
      <formula>59%</formula>
    </cfRule>
    <cfRule type="cellIs" dxfId="154" priority="139" operator="between">
      <formula>60%</formula>
      <formula>79%</formula>
    </cfRule>
    <cfRule type="cellIs" dxfId="153" priority="138" operator="between">
      <formula>80%</formula>
      <formula>100%</formula>
    </cfRule>
    <cfRule type="cellIs" dxfId="152" priority="137" operator="between">
      <formula>0%</formula>
      <formula>60%</formula>
    </cfRule>
    <cfRule type="cellIs" dxfId="151" priority="136" operator="between">
      <formula>61%</formula>
      <formula>80%</formula>
    </cfRule>
    <cfRule type="cellIs" dxfId="150" priority="135" operator="between">
      <formula>81%</formula>
      <formula>100%</formula>
    </cfRule>
    <cfRule type="cellIs" dxfId="149" priority="134" operator="between">
      <formula>0%</formula>
      <formula>60%</formula>
    </cfRule>
    <cfRule type="cellIs" dxfId="148" priority="133" operator="between">
      <formula>61%</formula>
      <formula>80%</formula>
    </cfRule>
    <cfRule type="cellIs" dxfId="147" priority="131" stopIfTrue="1" operator="between">
      <formula>0%</formula>
      <formula>59%</formula>
    </cfRule>
    <cfRule type="cellIs" dxfId="146" priority="130" stopIfTrue="1" operator="between">
      <formula>60%</formula>
      <formula>79%</formula>
    </cfRule>
    <cfRule type="cellIs" dxfId="145" priority="129" stopIfTrue="1" operator="greaterThanOrEqual">
      <formula>80%</formula>
    </cfRule>
    <cfRule type="cellIs" dxfId="144" priority="128" operator="between">
      <formula>0.6</formula>
      <formula>0.79</formula>
    </cfRule>
    <cfRule type="cellIs" dxfId="143" priority="132" operator="between">
      <formula>81%</formula>
      <formula>100%</formula>
    </cfRule>
    <cfRule type="cellIs" dxfId="142" priority="153" operator="between">
      <formula>81%</formula>
      <formula>100%</formula>
    </cfRule>
    <cfRule type="cellIs" dxfId="141" priority="151" operator="between">
      <formula>61%</formula>
      <formula>80%</formula>
    </cfRule>
    <cfRule type="cellIs" dxfId="140" priority="150" operator="between">
      <formula>81%</formula>
      <formula>100%</formula>
    </cfRule>
    <cfRule type="cellIs" dxfId="139" priority="149" operator="between">
      <formula>0%</formula>
      <formula>60%</formula>
    </cfRule>
    <cfRule type="cellIs" dxfId="138" priority="154" operator="between">
      <formula>61%</formula>
      <formula>80%</formula>
    </cfRule>
    <cfRule type="cellIs" dxfId="137" priority="168" operator="between">
      <formula>0%</formula>
      <formula>59%</formula>
    </cfRule>
    <cfRule type="cellIs" dxfId="136" priority="167" operator="between">
      <formula>60%</formula>
      <formula>79%</formula>
    </cfRule>
    <cfRule type="cellIs" dxfId="135" priority="166" operator="between">
      <formula>80%</formula>
      <formula>100%</formula>
    </cfRule>
    <cfRule type="containsText" dxfId="134" priority="165" stopIfTrue="1" operator="containsText" text="DETENIDO">
      <formula>NOT(ISERROR(SEARCH("DETENIDO",I153)))</formula>
    </cfRule>
    <cfRule type="cellIs" dxfId="133" priority="164" operator="between">
      <formula>0%</formula>
      <formula>60%</formula>
    </cfRule>
    <cfRule type="cellIs" dxfId="132" priority="163" operator="between">
      <formula>61%</formula>
      <formula>80%</formula>
    </cfRule>
    <cfRule type="cellIs" dxfId="131" priority="162" operator="between">
      <formula>81%</formula>
      <formula>100%</formula>
    </cfRule>
    <cfRule type="cellIs" dxfId="130" priority="161" operator="between">
      <formula>0%</formula>
      <formula>60%</formula>
    </cfRule>
    <cfRule type="cellIs" dxfId="129" priority="160" operator="between">
      <formula>61%</formula>
      <formula>80%</formula>
    </cfRule>
    <cfRule type="cellIs" dxfId="128" priority="159" operator="between">
      <formula>81%</formula>
      <formula>100%</formula>
    </cfRule>
    <cfRule type="cellIs" dxfId="127" priority="158" operator="between">
      <formula>0%</formula>
      <formula>60%</formula>
    </cfRule>
    <cfRule type="cellIs" dxfId="126" priority="157" operator="between">
      <formula>61%</formula>
      <formula>80%</formula>
    </cfRule>
    <cfRule type="cellIs" dxfId="125" priority="156" operator="between">
      <formula>81%</formula>
      <formula>100%</formula>
    </cfRule>
    <cfRule type="cellIs" dxfId="124" priority="155" operator="between">
      <formula>0%</formula>
      <formula>60%</formula>
    </cfRule>
  </conditionalFormatting>
  <conditionalFormatting sqref="I162:I166">
    <cfRule type="cellIs" dxfId="123" priority="107" operator="between">
      <formula>61%</formula>
      <formula>80%</formula>
    </cfRule>
    <cfRule type="cellIs" dxfId="122" priority="106" operator="between">
      <formula>81%</formula>
      <formula>100%</formula>
    </cfRule>
    <cfRule type="cellIs" dxfId="121" priority="105" operator="between">
      <formula>0%</formula>
      <formula>60%</formula>
    </cfRule>
    <cfRule type="cellIs" dxfId="120" priority="104" operator="between">
      <formula>61%</formula>
      <formula>80%</formula>
    </cfRule>
    <cfRule type="cellIs" dxfId="119" priority="103" operator="between">
      <formula>81%</formula>
      <formula>100%</formula>
    </cfRule>
    <cfRule type="cellIs" dxfId="118" priority="102" operator="between">
      <formula>0%</formula>
      <formula>60%</formula>
    </cfRule>
    <cfRule type="cellIs" dxfId="117" priority="101" operator="between">
      <formula>61%</formula>
      <formula>80%</formula>
    </cfRule>
    <cfRule type="cellIs" dxfId="116" priority="100" operator="between">
      <formula>81%</formula>
      <formula>100%</formula>
    </cfRule>
    <cfRule type="cellIs" dxfId="115" priority="99" operator="between">
      <formula>0%</formula>
      <formula>59%</formula>
    </cfRule>
    <cfRule type="cellIs" dxfId="114" priority="98" operator="between">
      <formula>60%</formula>
      <formula>79%</formula>
    </cfRule>
    <cfRule type="cellIs" dxfId="113" priority="87" operator="between">
      <formula>0.6</formula>
      <formula>0.79</formula>
    </cfRule>
    <cfRule type="cellIs" dxfId="112" priority="96" operator="between">
      <formula>0%</formula>
      <formula>60%</formula>
    </cfRule>
    <cfRule type="cellIs" dxfId="111" priority="95" operator="between">
      <formula>61%</formula>
      <formula>80%</formula>
    </cfRule>
    <cfRule type="cellIs" dxfId="110" priority="94" operator="between">
      <formula>81%</formula>
      <formula>100%</formula>
    </cfRule>
    <cfRule type="cellIs" dxfId="109" priority="93" operator="between">
      <formula>0%</formula>
      <formula>60%</formula>
    </cfRule>
    <cfRule type="cellIs" dxfId="108" priority="92" operator="between">
      <formula>61%</formula>
      <formula>80%</formula>
    </cfRule>
    <cfRule type="cellIs" dxfId="107" priority="91" operator="between">
      <formula>81%</formula>
      <formula>100%</formula>
    </cfRule>
    <cfRule type="cellIs" dxfId="106" priority="90" stopIfTrue="1" operator="between">
      <formula>0%</formula>
      <formula>59%</formula>
    </cfRule>
    <cfRule type="cellIs" dxfId="105" priority="89" stopIfTrue="1" operator="between">
      <formula>60%</formula>
      <formula>79%</formula>
    </cfRule>
    <cfRule type="cellIs" dxfId="104" priority="88" stopIfTrue="1" operator="greaterThanOrEqual">
      <formula>80%</formula>
    </cfRule>
    <cfRule type="cellIs" dxfId="103" priority="127" operator="between">
      <formula>0%</formula>
      <formula>59%</formula>
    </cfRule>
    <cfRule type="cellIs" dxfId="102" priority="126" operator="between">
      <formula>60%</formula>
      <formula>79%</formula>
    </cfRule>
    <cfRule type="cellIs" dxfId="101" priority="125" operator="between">
      <formula>80%</formula>
      <formula>100%</formula>
    </cfRule>
    <cfRule type="containsText" dxfId="100" priority="124" stopIfTrue="1" operator="containsText" text="DETENIDO">
      <formula>NOT(ISERROR(SEARCH("DETENIDO",I162)))</formula>
    </cfRule>
    <cfRule type="cellIs" dxfId="99" priority="123" operator="between">
      <formula>0%</formula>
      <formula>60%</formula>
    </cfRule>
    <cfRule type="cellIs" dxfId="98" priority="122" operator="between">
      <formula>61%</formula>
      <formula>80%</formula>
    </cfRule>
    <cfRule type="cellIs" dxfId="97" priority="121" operator="between">
      <formula>81%</formula>
      <formula>100%</formula>
    </cfRule>
    <cfRule type="cellIs" dxfId="96" priority="120" operator="between">
      <formula>0%</formula>
      <formula>60%</formula>
    </cfRule>
    <cfRule type="cellIs" dxfId="95" priority="119" operator="between">
      <formula>61%</formula>
      <formula>80%</formula>
    </cfRule>
    <cfRule type="cellIs" dxfId="94" priority="118" operator="between">
      <formula>81%</formula>
      <formula>100%</formula>
    </cfRule>
    <cfRule type="cellIs" dxfId="93" priority="117" operator="between">
      <formula>0%</formula>
      <formula>60%</formula>
    </cfRule>
    <cfRule type="cellIs" dxfId="92" priority="116" operator="between">
      <formula>61%</formula>
      <formula>80%</formula>
    </cfRule>
    <cfRule type="cellIs" dxfId="91" priority="115" operator="between">
      <formula>81%</formula>
      <formula>100%</formula>
    </cfRule>
    <cfRule type="cellIs" dxfId="90" priority="114" operator="between">
      <formula>0%</formula>
      <formula>60%</formula>
    </cfRule>
    <cfRule type="cellIs" dxfId="89" priority="113" operator="between">
      <formula>61%</formula>
      <formula>80%</formula>
    </cfRule>
    <cfRule type="cellIs" dxfId="88" priority="112" operator="between">
      <formula>81%</formula>
      <formula>100%</formula>
    </cfRule>
    <cfRule type="cellIs" dxfId="87" priority="111" operator="between">
      <formula>0%</formula>
      <formula>60%</formula>
    </cfRule>
    <cfRule type="cellIs" dxfId="86" priority="110" operator="between">
      <formula>61%</formula>
      <formula>80%</formula>
    </cfRule>
    <cfRule type="cellIs" dxfId="85" priority="109" operator="between">
      <formula>81%</formula>
      <formula>100%</formula>
    </cfRule>
    <cfRule type="cellIs" dxfId="84" priority="108" operator="between">
      <formula>0%</formula>
      <formula>60%</formula>
    </cfRule>
    <cfRule type="cellIs" dxfId="83" priority="97" operator="between">
      <formula>80%</formula>
      <formula>100%</formula>
    </cfRule>
  </conditionalFormatting>
  <conditionalFormatting sqref="I170:I171 I173:I175">
    <cfRule type="cellIs" dxfId="82" priority="65" operator="between">
      <formula>81%</formula>
      <formula>100%</formula>
    </cfRule>
    <cfRule type="cellIs" dxfId="81" priority="64" operator="between">
      <formula>0%</formula>
      <formula>60%</formula>
    </cfRule>
    <cfRule type="cellIs" dxfId="80" priority="63" operator="between">
      <formula>61%</formula>
      <formula>80%</formula>
    </cfRule>
    <cfRule type="cellIs" dxfId="79" priority="62" operator="between">
      <formula>81%</formula>
      <formula>100%</formula>
    </cfRule>
    <cfRule type="cellIs" dxfId="78" priority="61" operator="between">
      <formula>0%</formula>
      <formula>60%</formula>
    </cfRule>
    <cfRule type="cellIs" dxfId="77" priority="60" operator="between">
      <formula>61%</formula>
      <formula>80%</formula>
    </cfRule>
    <cfRule type="cellIs" dxfId="76" priority="59" operator="between">
      <formula>81%</formula>
      <formula>100%</formula>
    </cfRule>
    <cfRule type="cellIs" dxfId="75" priority="58" operator="between">
      <formula>0%</formula>
      <formula>59%</formula>
    </cfRule>
    <cfRule type="cellIs" dxfId="74" priority="57" operator="between">
      <formula>60%</formula>
      <formula>79%</formula>
    </cfRule>
    <cfRule type="cellIs" dxfId="73" priority="56" operator="between">
      <formula>80%</formula>
      <formula>100%</formula>
    </cfRule>
    <cfRule type="cellIs" dxfId="72" priority="55" operator="between">
      <formula>0%</formula>
      <formula>60%</formula>
    </cfRule>
    <cfRule type="cellIs" dxfId="71" priority="54" operator="between">
      <formula>61%</formula>
      <formula>80%</formula>
    </cfRule>
    <cfRule type="cellIs" dxfId="70" priority="53" operator="between">
      <formula>81%</formula>
      <formula>100%</formula>
    </cfRule>
    <cfRule type="cellIs" dxfId="69" priority="52" operator="between">
      <formula>0%</formula>
      <formula>60%</formula>
    </cfRule>
    <cfRule type="cellIs" dxfId="68" priority="51" operator="between">
      <formula>61%</formula>
      <formula>80%</formula>
    </cfRule>
    <cfRule type="cellIs" dxfId="67" priority="50" operator="between">
      <formula>81%</formula>
      <formula>100%</formula>
    </cfRule>
    <cfRule type="cellIs" dxfId="66" priority="49" stopIfTrue="1" operator="between">
      <formula>0%</formula>
      <formula>59%</formula>
    </cfRule>
    <cfRule type="cellIs" dxfId="65" priority="67" operator="between">
      <formula>0%</formula>
      <formula>60%</formula>
    </cfRule>
    <cfRule type="cellIs" dxfId="64" priority="48" stopIfTrue="1" operator="between">
      <formula>60%</formula>
      <formula>79%</formula>
    </cfRule>
    <cfRule type="cellIs" dxfId="63" priority="47" stopIfTrue="1" operator="greaterThanOrEqual">
      <formula>80%</formula>
    </cfRule>
    <cfRule type="cellIs" dxfId="62" priority="46" operator="between">
      <formula>0.6</formula>
      <formula>0.79</formula>
    </cfRule>
    <cfRule type="cellIs" dxfId="61" priority="86" operator="between">
      <formula>0%</formula>
      <formula>59%</formula>
    </cfRule>
    <cfRule type="cellIs" dxfId="60" priority="85" operator="between">
      <formula>60%</formula>
      <formula>79%</formula>
    </cfRule>
    <cfRule type="cellIs" dxfId="59" priority="84" operator="between">
      <formula>80%</formula>
      <formula>100%</formula>
    </cfRule>
    <cfRule type="containsText" dxfId="58" priority="83" stopIfTrue="1" operator="containsText" text="DETENIDO">
      <formula>NOT(ISERROR(SEARCH("DETENIDO",I170)))</formula>
    </cfRule>
    <cfRule type="cellIs" dxfId="57" priority="82" operator="between">
      <formula>0%</formula>
      <formula>60%</formula>
    </cfRule>
    <cfRule type="cellIs" dxfId="56" priority="81" operator="between">
      <formula>61%</formula>
      <formula>80%</formula>
    </cfRule>
    <cfRule type="cellIs" dxfId="55" priority="80" operator="between">
      <formula>81%</formula>
      <formula>100%</formula>
    </cfRule>
    <cfRule type="cellIs" dxfId="54" priority="79" operator="between">
      <formula>0%</formula>
      <formula>60%</formula>
    </cfRule>
    <cfRule type="cellIs" dxfId="53" priority="78" operator="between">
      <formula>61%</formula>
      <formula>80%</formula>
    </cfRule>
    <cfRule type="cellIs" dxfId="52" priority="77" operator="between">
      <formula>81%</formula>
      <formula>100%</formula>
    </cfRule>
    <cfRule type="cellIs" dxfId="51" priority="76" operator="between">
      <formula>0%</formula>
      <formula>60%</formula>
    </cfRule>
    <cfRule type="cellIs" dxfId="50" priority="75" operator="between">
      <formula>61%</formula>
      <formula>80%</formula>
    </cfRule>
    <cfRule type="cellIs" dxfId="49" priority="74" operator="between">
      <formula>81%</formula>
      <formula>100%</formula>
    </cfRule>
    <cfRule type="cellIs" dxfId="48" priority="73" operator="between">
      <formula>0%</formula>
      <formula>60%</formula>
    </cfRule>
    <cfRule type="cellIs" dxfId="47" priority="72" operator="between">
      <formula>61%</formula>
      <formula>80%</formula>
    </cfRule>
    <cfRule type="cellIs" dxfId="46" priority="71" operator="between">
      <formula>81%</formula>
      <formula>100%</formula>
    </cfRule>
    <cfRule type="cellIs" dxfId="45" priority="70" operator="between">
      <formula>0%</formula>
      <formula>60%</formula>
    </cfRule>
    <cfRule type="cellIs" dxfId="44" priority="69" operator="between">
      <formula>61%</formula>
      <formula>80%</formula>
    </cfRule>
    <cfRule type="cellIs" dxfId="43" priority="68" operator="between">
      <formula>81%</formula>
      <formula>100%</formula>
    </cfRule>
    <cfRule type="cellIs" dxfId="42" priority="66" operator="between">
      <formula>61%</formula>
      <formula>80%</formula>
    </cfRule>
  </conditionalFormatting>
  <conditionalFormatting sqref="I179:I185">
    <cfRule type="cellIs" dxfId="41" priority="25" operator="between">
      <formula>61%</formula>
      <formula>80%</formula>
    </cfRule>
    <cfRule type="cellIs" dxfId="40" priority="24" operator="between">
      <formula>81%</formula>
      <formula>100%</formula>
    </cfRule>
    <cfRule type="cellIs" dxfId="39" priority="23" operator="between">
      <formula>0%</formula>
      <formula>60%</formula>
    </cfRule>
    <cfRule type="cellIs" dxfId="38" priority="22" operator="between">
      <formula>61%</formula>
      <formula>80%</formula>
    </cfRule>
    <cfRule type="cellIs" dxfId="37" priority="21" operator="between">
      <formula>81%</formula>
      <formula>100%</formula>
    </cfRule>
    <cfRule type="cellIs" dxfId="36" priority="20" operator="between">
      <formula>0%</formula>
      <formula>60%</formula>
    </cfRule>
    <cfRule type="cellIs" dxfId="35" priority="19" operator="between">
      <formula>61%</formula>
      <formula>80%</formula>
    </cfRule>
    <cfRule type="cellIs" dxfId="34" priority="18" operator="between">
      <formula>81%</formula>
      <formula>100%</formula>
    </cfRule>
    <cfRule type="cellIs" dxfId="33" priority="17" operator="between">
      <formula>0%</formula>
      <formula>59%</formula>
    </cfRule>
    <cfRule type="cellIs" dxfId="32" priority="16" operator="between">
      <formula>60%</formula>
      <formula>79%</formula>
    </cfRule>
    <cfRule type="cellIs" dxfId="31" priority="15" operator="between">
      <formula>80%</formula>
      <formula>100%</formula>
    </cfRule>
    <cfRule type="cellIs" dxfId="30" priority="14" operator="between">
      <formula>0%</formula>
      <formula>60%</formula>
    </cfRule>
    <cfRule type="cellIs" dxfId="29" priority="13" operator="between">
      <formula>61%</formula>
      <formula>80%</formula>
    </cfRule>
    <cfRule type="cellIs" dxfId="28" priority="12" operator="between">
      <formula>81%</formula>
      <formula>100%</formula>
    </cfRule>
    <cfRule type="cellIs" dxfId="27" priority="11" operator="between">
      <formula>0%</formula>
      <formula>60%</formula>
    </cfRule>
    <cfRule type="cellIs" dxfId="26" priority="10" operator="between">
      <formula>61%</formula>
      <formula>80%</formula>
    </cfRule>
    <cfRule type="cellIs" dxfId="25" priority="34" operator="between">
      <formula>61%</formula>
      <formula>80%</formula>
    </cfRule>
    <cfRule type="cellIs" dxfId="24" priority="9" operator="between">
      <formula>81%</formula>
      <formula>100%</formula>
    </cfRule>
    <cfRule type="cellIs" dxfId="23" priority="44" operator="between">
      <formula>60%</formula>
      <formula>79%</formula>
    </cfRule>
    <cfRule type="cellIs" dxfId="22" priority="43" operator="between">
      <formula>80%</formula>
      <formula>100%</formula>
    </cfRule>
    <cfRule type="containsText" dxfId="21" priority="42" stopIfTrue="1" operator="containsText" text="DETENIDO">
      <formula>NOT(ISERROR(SEARCH("DETENIDO",I179)))</formula>
    </cfRule>
    <cfRule type="cellIs" dxfId="20" priority="8" stopIfTrue="1" operator="between">
      <formula>0%</formula>
      <formula>59%</formula>
    </cfRule>
    <cfRule type="cellIs" dxfId="19" priority="7" stopIfTrue="1" operator="between">
      <formula>60%</formula>
      <formula>79%</formula>
    </cfRule>
    <cfRule type="cellIs" dxfId="18" priority="6" stopIfTrue="1" operator="greaterThanOrEqual">
      <formula>80%</formula>
    </cfRule>
    <cfRule type="cellIs" dxfId="17" priority="5" operator="between">
      <formula>0.6</formula>
      <formula>0.79</formula>
    </cfRule>
    <cfRule type="cellIs" dxfId="16" priority="41" operator="between">
      <formula>0%</formula>
      <formula>60%</formula>
    </cfRule>
    <cfRule type="cellIs" dxfId="15" priority="40" operator="between">
      <formula>61%</formula>
      <formula>80%</formula>
    </cfRule>
    <cfRule type="cellIs" dxfId="14" priority="39" operator="between">
      <formula>81%</formula>
      <formula>100%</formula>
    </cfRule>
    <cfRule type="cellIs" dxfId="13" priority="38" operator="between">
      <formula>0%</formula>
      <formula>60%</formula>
    </cfRule>
    <cfRule type="cellIs" dxfId="12" priority="37" operator="between">
      <formula>61%</formula>
      <formula>80%</formula>
    </cfRule>
    <cfRule type="cellIs" dxfId="11" priority="36" operator="between">
      <formula>81%</formula>
      <formula>100%</formula>
    </cfRule>
    <cfRule type="cellIs" dxfId="10" priority="35" operator="between">
      <formula>0%</formula>
      <formula>60%</formula>
    </cfRule>
    <cfRule type="cellIs" dxfId="9" priority="45" operator="between">
      <formula>0%</formula>
      <formula>59%</formula>
    </cfRule>
    <cfRule type="cellIs" dxfId="8" priority="33" operator="between">
      <formula>81%</formula>
      <formula>100%</formula>
    </cfRule>
    <cfRule type="cellIs" dxfId="7" priority="32" operator="between">
      <formula>0%</formula>
      <formula>60%</formula>
    </cfRule>
    <cfRule type="cellIs" dxfId="6" priority="31" operator="between">
      <formula>61%</formula>
      <formula>80%</formula>
    </cfRule>
    <cfRule type="cellIs" dxfId="5" priority="30" operator="between">
      <formula>81%</formula>
      <formula>100%</formula>
    </cfRule>
    <cfRule type="cellIs" dxfId="4" priority="29" operator="between">
      <formula>0%</formula>
      <formula>60%</formula>
    </cfRule>
    <cfRule type="cellIs" dxfId="3" priority="28" operator="between">
      <formula>61%</formula>
      <formula>80%</formula>
    </cfRule>
    <cfRule type="cellIs" dxfId="2" priority="27" operator="between">
      <formula>81%</formula>
      <formula>100%</formula>
    </cfRule>
    <cfRule type="cellIs" dxfId="1" priority="26" operator="between">
      <formula>0%</formula>
      <formula>60%</formula>
    </cfRule>
  </conditionalFormatting>
  <conditionalFormatting sqref="N4">
    <cfRule type="cellIs" dxfId="0" priority="943" operator="between">
      <formula>0.61</formula>
      <formula>0.8</formula>
    </cfRule>
  </conditionalFormatting>
  <dataValidations count="8">
    <dataValidation allowBlank="1" showInputMessage="1" showErrorMessage="1" promptTitle="NOTA" prompt="Son los bienes y/o servicios que la institución entrega a la población o a otras instituciones. Constituyen &quot;La razón de ser&quot; de la institución. Los productos pueden ser de fortalecimiento interno según la naturaleza de la dirección y/o área. " sqref="B6 B23 B34 B47 B58 B76 B92 B101 B110 B121 B132 B140 C73 C16:C17 C26 B150 B159 B167 B176 C53:C55 C61:C64 C79:C84 C88:C89 C106:C107 C128 C143 C153:C155 C179:C182 C9 C104 A67:A75" xr:uid="{AA81F437-244D-45AB-8A88-2FA929098CA6}"/>
    <dataValidation allowBlank="1" showInputMessage="1" showErrorMessage="1" promptTitle="NOTA" prompt="Especifique aquí las evidencias que darán cuenta del logro del producto. Ejemplo: (Informe de capacitación, listado de participación, etc)." sqref="D61:D64 D143 D104 D69:D72" xr:uid="{47A815DB-A2EA-479B-B37A-F63CFF0E3FC9}"/>
    <dataValidation allowBlank="1" showInputMessage="1" showErrorMessage="1" promptTitle="NOTA" prompt="Es una herramienta de medición del producto. Ejemplo: Técnicos capacitados. / Personal capacitado / Etc, en fin Unidad de medida en el cual se evaluara el producto el cual va asociado con la meta." sqref="D38 E61:E62 E143:E147 D163 E104:E107" xr:uid="{8E5FAA70-3348-4EDD-87D4-14B786D8E4A8}"/>
    <dataValidation type="decimal" allowBlank="1" showInputMessage="1" showErrorMessage="1" errorTitle="AVISO" error="Solo colocar números." promptTitle="NOTA" prompt="En presupuesto destinado a gastar en la actividad (Debe estar asociado a la solicitud de insumos). En este presupuesto no debe contemplar RRHH, flotas (Adheridas a la posición) y aumentos salariales." sqref="F37:F40 F44 F113:F116 F124:F128 F170:F172 F16:F22" xr:uid="{09DA0C3B-B6B2-4CF1-B600-633D4178C48C}">
      <formula1>0</formula1>
      <formula2>10000000000000</formula2>
    </dataValidation>
    <dataValidation allowBlank="1" showInputMessage="1" showErrorMessage="1" promptTitle="NOTA" prompt="Incluya las áreas que contribuyen al logro del producto. Aplica para instituciones externas. " sqref="D28 E73" xr:uid="{DCE654F9-6D73-4D32-AFC9-CFF5682BB957}"/>
    <dataValidation allowBlank="1" showInputMessage="1" showErrorMessage="1" promptTitle="NOTA" prompt="Expresión de un objetivo (producto o subproducto a entregar) presentado en términos cuantitativos. Ejemplo: En el año capacitara xxx colaboradores. " sqref="E79 E89 F107 F143:F147" xr:uid="{D2E239AA-44F3-4FF2-BDC7-6324DA1CB1C7}"/>
    <dataValidation allowBlank="1" showInputMessage="1" showErrorMessage="1" promptTitle="NOTA" prompt="En presupuesto destinado a gastar en la actividad (Debe estar asociado a la solicitud de insumos). En este presupuesto no debe contemplar RRHH, flotas (Adheridas a la posición) y aumentos salariales." sqref="F153:F156 F173 G181:G182 G179:H179 F179:F182 H181" xr:uid="{28122B33-91DE-48E1-B39B-945404DF30FD}"/>
    <dataValidation allowBlank="1" showInputMessage="1" showErrorMessage="1" promptTitle="NOTA" prompt="Para uso exclusivo de la Dirección de Planificación y Desarrollo " sqref="F136" xr:uid="{807C6FA1-8775-4DAE-97CC-D6AE4ECAE032}"/>
  </dataValidations>
  <pageMargins left="0.7" right="0.7" top="0.75" bottom="0.75" header="0.3" footer="0.3"/>
  <pageSetup paperSize="9" scale="10" fitToWidth="0"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C0633-62A9-4E5C-ACD1-EDD3FE69B646}">
  <dimension ref="B2:B17"/>
  <sheetViews>
    <sheetView workbookViewId="0">
      <selection activeCell="E14" sqref="E14"/>
    </sheetView>
  </sheetViews>
  <sheetFormatPr defaultColWidth="9.140625" defaultRowHeight="15" x14ac:dyDescent="0.25"/>
  <cols>
    <col min="2" max="2" width="68.42578125" customWidth="1"/>
  </cols>
  <sheetData>
    <row r="2" spans="2:2" x14ac:dyDescent="0.25">
      <c r="B2" s="3" t="s">
        <v>255</v>
      </c>
    </row>
    <row r="3" spans="2:2" x14ac:dyDescent="0.25">
      <c r="B3" s="4" t="s">
        <v>256</v>
      </c>
    </row>
    <row r="4" spans="2:2" x14ac:dyDescent="0.25">
      <c r="B4" s="4" t="s">
        <v>257</v>
      </c>
    </row>
    <row r="5" spans="2:2" x14ac:dyDescent="0.25">
      <c r="B5" s="4" t="s">
        <v>258</v>
      </c>
    </row>
    <row r="6" spans="2:2" x14ac:dyDescent="0.25">
      <c r="B6" s="4" t="s">
        <v>259</v>
      </c>
    </row>
    <row r="7" spans="2:2" x14ac:dyDescent="0.25">
      <c r="B7" s="4" t="s">
        <v>260</v>
      </c>
    </row>
    <row r="8" spans="2:2" x14ac:dyDescent="0.25">
      <c r="B8" s="4" t="s">
        <v>261</v>
      </c>
    </row>
    <row r="9" spans="2:2" x14ac:dyDescent="0.25">
      <c r="B9" s="4" t="s">
        <v>262</v>
      </c>
    </row>
    <row r="10" spans="2:2" x14ac:dyDescent="0.25">
      <c r="B10" s="4" t="s">
        <v>263</v>
      </c>
    </row>
    <row r="11" spans="2:2" x14ac:dyDescent="0.25">
      <c r="B11" s="4" t="s">
        <v>264</v>
      </c>
    </row>
    <row r="12" spans="2:2" x14ac:dyDescent="0.25">
      <c r="B12" s="4" t="s">
        <v>265</v>
      </c>
    </row>
    <row r="13" spans="2:2" x14ac:dyDescent="0.25">
      <c r="B13" s="4" t="s">
        <v>266</v>
      </c>
    </row>
    <row r="14" spans="2:2" x14ac:dyDescent="0.25">
      <c r="B14" s="4" t="s">
        <v>267</v>
      </c>
    </row>
    <row r="15" spans="2:2" x14ac:dyDescent="0.25">
      <c r="B15" s="4" t="s">
        <v>268</v>
      </c>
    </row>
    <row r="16" spans="2:2" x14ac:dyDescent="0.25">
      <c r="B16" s="4" t="s">
        <v>269</v>
      </c>
    </row>
    <row r="17" spans="2:2" x14ac:dyDescent="0.25">
      <c r="B17" s="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DD8E2BDBA9BE4BBFCE7F3523CF05FA" ma:contentTypeVersion="17" ma:contentTypeDescription="Create a new document." ma:contentTypeScope="" ma:versionID="608f7071b8d89ca11f24f56c7b3f6e86">
  <xsd:schema xmlns:xsd="http://www.w3.org/2001/XMLSchema" xmlns:xs="http://www.w3.org/2001/XMLSchema" xmlns:p="http://schemas.microsoft.com/office/2006/metadata/properties" xmlns:ns3="ec65c003-b30c-4e3a-9137-f99ad97da0bf" xmlns:ns4="701c5911-77ae-499b-9cd6-bac5ba40fdd6" targetNamespace="http://schemas.microsoft.com/office/2006/metadata/properties" ma:root="true" ma:fieldsID="5931a187d2253247b5a068a121efebca" ns3:_="" ns4:_="">
    <xsd:import namespace="ec65c003-b30c-4e3a-9137-f99ad97da0bf"/>
    <xsd:import namespace="701c5911-77ae-499b-9cd6-bac5ba40fd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ObjectDetectorVersions" minOccurs="0"/>
                <xsd:element ref="ns3:_activity" minOccurs="0"/>
                <xsd:element ref="ns3:MediaServiceSearchProperties" minOccurs="0"/>
                <xsd:element ref="ns3:MediaServiceSystemTag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65c003-b30c-4e3a-9137-f99ad97da0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01c5911-77ae-499b-9cd6-bac5ba40fd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c65c003-b30c-4e3a-9137-f99ad97da0bf" xsi:nil="true"/>
  </documentManagement>
</p:properties>
</file>

<file path=customXml/itemProps1.xml><?xml version="1.0" encoding="utf-8"?>
<ds:datastoreItem xmlns:ds="http://schemas.openxmlformats.org/officeDocument/2006/customXml" ds:itemID="{045DB2AD-4240-4CD3-8EEE-58BE7DA123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65c003-b30c-4e3a-9137-f99ad97da0bf"/>
    <ds:schemaRef ds:uri="701c5911-77ae-499b-9cd6-bac5ba40fd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8064A2-B8AF-4803-8F38-6E0C9F87DF7A}">
  <ds:schemaRefs>
    <ds:schemaRef ds:uri="http://schemas.microsoft.com/sharepoint/v3/contenttype/forms"/>
  </ds:schemaRefs>
</ds:datastoreItem>
</file>

<file path=customXml/itemProps3.xml><?xml version="1.0" encoding="utf-8"?>
<ds:datastoreItem xmlns:ds="http://schemas.openxmlformats.org/officeDocument/2006/customXml" ds:itemID="{8F7EB9DE-62B2-4B3E-A8CF-3691B8379281}">
  <ds:schemaRefs>
    <ds:schemaRef ds:uri="http://schemas.microsoft.com/office/2006/metadata/properties"/>
    <ds:schemaRef ds:uri="http://schemas.microsoft.com/office/infopath/2007/PartnerControls"/>
    <ds:schemaRef ds:uri="ec65c003-b30c-4e3a-9137-f99ad97da0bf"/>
  </ds:schemaRefs>
</ds:datastoreItem>
</file>

<file path=docMetadata/LabelInfo.xml><?xml version="1.0" encoding="utf-8"?>
<clbl:labelList xmlns:clbl="http://schemas.microsoft.com/office/2020/mipLabelMetadata">
  <clbl:label id="{672f64ad-f941-4b68-bdc4-9eccefbc1b3b}" enabled="0" method="" siteId="{672f64ad-f941-4b68-bdc4-9eccefbc1b3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TRIMESTRE I</vt:lpstr>
      <vt:lpstr>Sheet2</vt:lpstr>
      <vt:lpstr>'TRIMESTRE 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Casado</dc:creator>
  <cp:keywords/>
  <dc:description/>
  <cp:lastModifiedBy>Silvia Soribel Pichardo Reyes</cp:lastModifiedBy>
  <cp:revision/>
  <dcterms:created xsi:type="dcterms:W3CDTF">2024-02-20T14:10:35Z</dcterms:created>
  <dcterms:modified xsi:type="dcterms:W3CDTF">2026-04-10T23:26:47Z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0x010100B3DD8E2BDBA9BE4BBFCE7F3523CF05FA</vt:lpwstr>
  </property>
</Properties>
</file>